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23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6" i="1"/>
  <c r="H26" i="1"/>
  <c r="I26" i="1"/>
  <c r="J26" i="1"/>
  <c r="K26" i="1"/>
  <c r="K28" i="1" s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K27" i="1"/>
</calcChain>
</file>

<file path=xl/sharedStrings.xml><?xml version="1.0" encoding="utf-8"?>
<sst xmlns="http://schemas.openxmlformats.org/spreadsheetml/2006/main" count="87" uniqueCount="60">
  <si>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</si>
  <si>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</si>
  <si>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</si>
  <si>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</si>
  <si>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</si>
  <si>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</si>
  <si>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</si>
  <si>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</si>
  <si>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</si>
  <si>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</si>
  <si>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</si>
  <si>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</si>
  <si>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Пюре из гороха с маслом</t>
  </si>
  <si>
    <t>гарнир</t>
  </si>
  <si>
    <t>Гуляш (говядина)</t>
  </si>
  <si>
    <t>2 блюдо</t>
  </si>
  <si>
    <t>Пельмени отварные с маслом</t>
  </si>
  <si>
    <t>249/2</t>
  </si>
  <si>
    <t>Бульон куриный с яйцом и гренками</t>
  </si>
  <si>
    <t>1 блюдо</t>
  </si>
  <si>
    <t>Салат из свежих помидоров с капустой брокколи NEW</t>
  </si>
  <si>
    <t>закуска</t>
  </si>
  <si>
    <t>Обед</t>
  </si>
  <si>
    <t>Кисель витаминизированный  плодово-ягодный (вишневый)</t>
  </si>
  <si>
    <t xml:space="preserve">Картофель запеченный </t>
  </si>
  <si>
    <t>Бефстроганов (говядина)</t>
  </si>
  <si>
    <t>Котлета мясная (свинина, говядина, курица)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</si>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</sst>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4" fillId="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4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5" fillId="3" borderId="18" xfId="0" applyFont="1" applyFill="1" applyBorder="1" applyAlignment="1"/>
    <xf numFmtId="0" fontId="5" fillId="3" borderId="13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8" fillId="4" borderId="21" xfId="0" applyFont="1" applyFill="1" applyBorder="1"/>
    <xf numFmtId="0" fontId="4" fillId="0" borderId="0" xfId="0" applyFont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5" fillId="2" borderId="18" xfId="0" applyFont="1" applyFill="1" applyBorder="1" applyAlignment="1"/>
    <xf numFmtId="0" fontId="5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21" xfId="0" applyFont="1" applyBorder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right"/>
    </xf>
    <xf numFmtId="0" fontId="5" fillId="4" borderId="25" xfId="0" applyFont="1" applyFill="1" applyBorder="1" applyAlignment="1">
      <alignment horizontal="center"/>
    </xf>
    <xf numFmtId="0" fontId="5" fillId="0" borderId="24" xfId="0" applyFont="1" applyBorder="1" applyAlignment="1"/>
    <xf numFmtId="0" fontId="5" fillId="0" borderId="20" xfId="0" applyFont="1" applyBorder="1" applyAlignment="1"/>
    <xf numFmtId="0" fontId="5" fillId="0" borderId="24" xfId="0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164" fontId="10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/>
    <xf numFmtId="0" fontId="10" fillId="0" borderId="24" xfId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24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wrapText="1"/>
    </xf>
    <xf numFmtId="0" fontId="10" fillId="4" borderId="25" xfId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5" fillId="2" borderId="1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wrapText="1"/>
    </xf>
    <xf numFmtId="0" fontId="10" fillId="3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21" xfId="0" applyFont="1" applyBorder="1"/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wrapText="1"/>
    </xf>
    <xf numFmtId="0" fontId="5" fillId="0" borderId="32" xfId="0" applyFont="1" applyFill="1" applyBorder="1" applyAlignment="1"/>
    <xf numFmtId="0" fontId="5" fillId="0" borderId="34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0" borderId="35" xfId="0" applyFont="1" applyBorder="1"/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4" borderId="9" xfId="0" applyFont="1" applyFill="1" applyBorder="1"/>
    <xf numFmtId="164" fontId="6" fillId="3" borderId="24" xfId="0" applyNumberFormat="1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4" borderId="21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25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25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25" xfId="0" applyFont="1" applyBorder="1" applyAlignment="1"/>
    <xf numFmtId="0" fontId="5" fillId="4" borderId="20" xfId="0" applyFont="1" applyFill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10" fillId="4" borderId="2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left" wrapText="1"/>
    </xf>
    <xf numFmtId="0" fontId="5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5" xfId="0" applyFont="1" applyFill="1" applyBorder="1" applyAlignment="1"/>
    <xf numFmtId="0" fontId="5" fillId="2" borderId="20" xfId="0" applyFont="1" applyFill="1" applyBorder="1" applyAlignment="1">
      <alignment wrapText="1"/>
    </xf>
    <xf numFmtId="0" fontId="10" fillId="3" borderId="24" xfId="0" applyFont="1" applyFill="1" applyBorder="1" applyAlignment="1">
      <alignment horizontal="center"/>
    </xf>
    <xf numFmtId="0" fontId="5" fillId="3" borderId="20" xfId="0" applyFont="1" applyFill="1" applyBorder="1" applyAlignment="1">
      <alignment wrapTex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right"/>
    </xf>
    <xf numFmtId="0" fontId="5" fillId="0" borderId="32" xfId="0" applyFont="1" applyBorder="1" applyAlignment="1"/>
    <xf numFmtId="0" fontId="5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47" xfId="0" applyFont="1" applyBorder="1" applyAlignment="1"/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49" xfId="0" applyFont="1" applyBorder="1" applyAlignment="1"/>
    <xf numFmtId="0" fontId="7" fillId="0" borderId="39" xfId="0" applyFont="1" applyBorder="1" applyAlignment="1">
      <alignment horizontal="center"/>
    </xf>
    <xf numFmtId="0" fontId="6" fillId="0" borderId="9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50" xfId="0" applyFont="1" applyBorder="1" applyAlignment="1"/>
    <xf numFmtId="0" fontId="8" fillId="0" borderId="51" xfId="0" applyFont="1" applyBorder="1" applyAlignment="1"/>
    <xf numFmtId="0" fontId="7" fillId="0" borderId="35" xfId="0" applyFont="1" applyBorder="1" applyAlignment="1"/>
    <xf numFmtId="0" fontId="7" fillId="0" borderId="51" xfId="0" applyFont="1" applyBorder="1" applyAlignment="1"/>
    <xf numFmtId="0" fontId="7" fillId="0" borderId="52" xfId="0" applyFont="1" applyBorder="1" applyAlignment="1">
      <alignment horizontal="center"/>
    </xf>
    <xf numFmtId="0" fontId="8" fillId="0" borderId="51" xfId="0" applyFont="1" applyBorder="1" applyAlignment="1"/>
    <xf numFmtId="0" fontId="13" fillId="0" borderId="52" xfId="0" applyFont="1" applyBorder="1" applyAlignment="1"/>
    <xf numFmtId="0" fontId="7" fillId="0" borderId="51" xfId="0" applyFont="1" applyBorder="1" applyAlignment="1">
      <alignment horizontal="center"/>
    </xf>
    <xf numFmtId="0" fontId="6" fillId="0" borderId="35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2:X40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2" width="9.88671875" bestFit="1" customWidth="1"/>
  </cols>
  <sheetData>
    <row r="2" spans="1:24" ht="22.8" x14ac:dyDescent="0.4">
      <c r="A2" s="232" t="s">
        <v>59</v>
      </c>
      <c r="B2" s="234"/>
      <c r="C2" s="233" t="s">
        <v>58</v>
      </c>
      <c r="D2" s="233"/>
      <c r="E2" s="232"/>
      <c r="F2" s="229" t="s">
        <v>57</v>
      </c>
      <c r="G2" s="231">
        <v>20</v>
      </c>
      <c r="H2" s="230">
        <v>45069</v>
      </c>
      <c r="I2" s="230"/>
      <c r="K2" s="229"/>
      <c r="L2" s="228"/>
      <c r="M2" s="225"/>
      <c r="N2" s="12"/>
    </row>
    <row r="3" spans="1:24" ht="15" thickBot="1" x14ac:dyDescent="0.35">
      <c r="A3" s="225"/>
      <c r="B3" s="227"/>
      <c r="C3" s="226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2"/>
    </row>
    <row r="4" spans="1:24" s="44" customFormat="1" ht="21.75" customHeight="1" thickBot="1" x14ac:dyDescent="0.35">
      <c r="A4" s="224"/>
      <c r="B4" s="220"/>
      <c r="C4" s="223" t="s">
        <v>56</v>
      </c>
      <c r="D4" s="222"/>
      <c r="E4" s="221"/>
      <c r="F4" s="220"/>
      <c r="G4" s="220"/>
      <c r="H4" s="219" t="s">
        <v>55</v>
      </c>
      <c r="I4" s="219"/>
      <c r="J4" s="219"/>
      <c r="K4" s="218" t="s">
        <v>54</v>
      </c>
      <c r="L4" s="215" t="s">
        <v>53</v>
      </c>
      <c r="M4" s="214"/>
      <c r="N4" s="217"/>
      <c r="O4" s="217"/>
      <c r="P4" s="216"/>
      <c r="Q4" s="215" t="s">
        <v>52</v>
      </c>
      <c r="R4" s="214"/>
      <c r="S4" s="214"/>
      <c r="T4" s="214"/>
      <c r="U4" s="214"/>
      <c r="V4" s="214"/>
      <c r="W4" s="214"/>
      <c r="X4" s="213"/>
    </row>
    <row r="5" spans="1:24" s="44" customFormat="1" ht="28.5" customHeight="1" thickBot="1" x14ac:dyDescent="0.35">
      <c r="A5" s="212" t="s">
        <v>51</v>
      </c>
      <c r="B5" s="208"/>
      <c r="C5" s="211" t="s">
        <v>50</v>
      </c>
      <c r="D5" s="210" t="s">
        <v>49</v>
      </c>
      <c r="E5" s="209" t="s">
        <v>48</v>
      </c>
      <c r="F5" s="208" t="s">
        <v>47</v>
      </c>
      <c r="G5" s="208" t="s">
        <v>46</v>
      </c>
      <c r="H5" s="201" t="s">
        <v>45</v>
      </c>
      <c r="I5" s="203" t="s">
        <v>44</v>
      </c>
      <c r="J5" s="207" t="s">
        <v>43</v>
      </c>
      <c r="K5" s="206" t="s">
        <v>42</v>
      </c>
      <c r="L5" s="201" t="s">
        <v>41</v>
      </c>
      <c r="M5" s="201" t="s">
        <v>40</v>
      </c>
      <c r="N5" s="203" t="s">
        <v>39</v>
      </c>
      <c r="O5" s="205" t="s">
        <v>38</v>
      </c>
      <c r="P5" s="202" t="s">
        <v>37</v>
      </c>
      <c r="Q5" s="204" t="s">
        <v>36</v>
      </c>
      <c r="R5" s="203" t="s">
        <v>35</v>
      </c>
      <c r="S5" s="203" t="s">
        <v>34</v>
      </c>
      <c r="T5" s="202" t="s">
        <v>33</v>
      </c>
      <c r="U5" s="201" t="s">
        <v>32</v>
      </c>
      <c r="V5" s="201" t="s">
        <v>31</v>
      </c>
      <c r="W5" s="201" t="s">
        <v>30</v>
      </c>
      <c r="X5" s="200" t="s">
        <v>29</v>
      </c>
    </row>
    <row r="6" spans="1:24" s="44" customFormat="1" ht="26.4" customHeight="1" x14ac:dyDescent="0.3">
      <c r="A6" s="130" t="s">
        <v>28</v>
      </c>
      <c r="B6" s="199"/>
      <c r="C6" s="78">
        <v>1</v>
      </c>
      <c r="D6" s="176" t="s">
        <v>21</v>
      </c>
      <c r="E6" s="198" t="s">
        <v>27</v>
      </c>
      <c r="F6" s="175">
        <v>15</v>
      </c>
      <c r="G6" s="197"/>
      <c r="H6" s="196">
        <v>3.48</v>
      </c>
      <c r="I6" s="195">
        <v>4.43</v>
      </c>
      <c r="J6" s="194">
        <v>0</v>
      </c>
      <c r="K6" s="178">
        <v>54.6</v>
      </c>
      <c r="L6" s="196">
        <v>0.01</v>
      </c>
      <c r="M6" s="195">
        <v>0.05</v>
      </c>
      <c r="N6" s="195">
        <v>0.1</v>
      </c>
      <c r="O6" s="195">
        <v>40</v>
      </c>
      <c r="P6" s="194">
        <v>0.14000000000000001</v>
      </c>
      <c r="Q6" s="196">
        <v>132</v>
      </c>
      <c r="R6" s="195">
        <v>75</v>
      </c>
      <c r="S6" s="195">
        <v>5.25</v>
      </c>
      <c r="T6" s="195">
        <v>0.15</v>
      </c>
      <c r="U6" s="195">
        <v>13.2</v>
      </c>
      <c r="V6" s="195">
        <v>0</v>
      </c>
      <c r="W6" s="195">
        <v>0</v>
      </c>
      <c r="X6" s="194">
        <v>0</v>
      </c>
    </row>
    <row r="7" spans="1:24" s="17" customFormat="1" ht="26.4" customHeight="1" x14ac:dyDescent="0.3">
      <c r="A7" s="157"/>
      <c r="B7" s="119" t="s">
        <v>4</v>
      </c>
      <c r="C7" s="118">
        <v>90</v>
      </c>
      <c r="D7" s="166" t="s">
        <v>15</v>
      </c>
      <c r="E7" s="193" t="s">
        <v>26</v>
      </c>
      <c r="F7" s="165">
        <v>90</v>
      </c>
      <c r="G7" s="166"/>
      <c r="H7" s="67">
        <v>15.51</v>
      </c>
      <c r="I7" s="66">
        <v>15.07</v>
      </c>
      <c r="J7" s="65">
        <v>8.44</v>
      </c>
      <c r="K7" s="192">
        <v>232.47</v>
      </c>
      <c r="L7" s="67">
        <v>0.12</v>
      </c>
      <c r="M7" s="66">
        <v>0.1</v>
      </c>
      <c r="N7" s="66">
        <v>0.74</v>
      </c>
      <c r="O7" s="66">
        <v>10</v>
      </c>
      <c r="P7" s="65">
        <v>0.08</v>
      </c>
      <c r="Q7" s="67">
        <v>14.74</v>
      </c>
      <c r="R7" s="66">
        <v>135.13</v>
      </c>
      <c r="S7" s="66">
        <v>18.04</v>
      </c>
      <c r="T7" s="66">
        <v>1.43</v>
      </c>
      <c r="U7" s="66">
        <v>201.94</v>
      </c>
      <c r="V7" s="66">
        <v>3.0000000000000001E-3</v>
      </c>
      <c r="W7" s="66">
        <v>3.0000000000000001E-3</v>
      </c>
      <c r="X7" s="65">
        <v>7.0000000000000007E-2</v>
      </c>
    </row>
    <row r="8" spans="1:24" s="17" customFormat="1" ht="26.4" customHeight="1" x14ac:dyDescent="0.3">
      <c r="A8" s="157"/>
      <c r="B8" s="58" t="s">
        <v>3</v>
      </c>
      <c r="C8" s="98">
        <v>126</v>
      </c>
      <c r="D8" s="190" t="s">
        <v>15</v>
      </c>
      <c r="E8" s="191" t="s">
        <v>25</v>
      </c>
      <c r="F8" s="98">
        <v>90</v>
      </c>
      <c r="G8" s="190"/>
      <c r="H8" s="52">
        <v>18.489999999999998</v>
      </c>
      <c r="I8" s="51">
        <v>18.54</v>
      </c>
      <c r="J8" s="50">
        <v>3.59</v>
      </c>
      <c r="K8" s="189">
        <v>256</v>
      </c>
      <c r="L8" s="52">
        <v>0.06</v>
      </c>
      <c r="M8" s="51">
        <v>0.14000000000000001</v>
      </c>
      <c r="N8" s="51">
        <v>1.08</v>
      </c>
      <c r="O8" s="51">
        <v>10</v>
      </c>
      <c r="P8" s="50">
        <v>0.04</v>
      </c>
      <c r="Q8" s="52">
        <v>32.39</v>
      </c>
      <c r="R8" s="51">
        <v>188.9</v>
      </c>
      <c r="S8" s="51">
        <v>24.33</v>
      </c>
      <c r="T8" s="51">
        <v>2.57</v>
      </c>
      <c r="U8" s="51">
        <v>330.48</v>
      </c>
      <c r="V8" s="51">
        <v>8.9999999999999993E-3</v>
      </c>
      <c r="W8" s="51">
        <v>0</v>
      </c>
      <c r="X8" s="50">
        <v>0.06</v>
      </c>
    </row>
    <row r="9" spans="1:24" s="17" customFormat="1" ht="26.4" customHeight="1" x14ac:dyDescent="0.3">
      <c r="A9" s="157"/>
      <c r="B9" s="188"/>
      <c r="C9" s="187">
        <v>52</v>
      </c>
      <c r="D9" s="85" t="s">
        <v>13</v>
      </c>
      <c r="E9" s="186" t="s">
        <v>24</v>
      </c>
      <c r="F9" s="185">
        <v>150</v>
      </c>
      <c r="G9" s="75"/>
      <c r="H9" s="82">
        <v>3.31</v>
      </c>
      <c r="I9" s="81">
        <v>5.56</v>
      </c>
      <c r="J9" s="80">
        <v>25.99</v>
      </c>
      <c r="K9" s="184">
        <v>167.07</v>
      </c>
      <c r="L9" s="82">
        <v>0.15</v>
      </c>
      <c r="M9" s="81">
        <v>0.1</v>
      </c>
      <c r="N9" s="81">
        <v>14</v>
      </c>
      <c r="O9" s="81">
        <v>20</v>
      </c>
      <c r="P9" s="80">
        <v>0.08</v>
      </c>
      <c r="Q9" s="82">
        <v>17.75</v>
      </c>
      <c r="R9" s="81">
        <v>89.9</v>
      </c>
      <c r="S9" s="81">
        <v>35.090000000000003</v>
      </c>
      <c r="T9" s="81">
        <v>1.39</v>
      </c>
      <c r="U9" s="81">
        <v>825.67</v>
      </c>
      <c r="V9" s="81">
        <v>8.0000000000000002E-3</v>
      </c>
      <c r="W9" s="81">
        <v>1E-3</v>
      </c>
      <c r="X9" s="80">
        <v>0.05</v>
      </c>
    </row>
    <row r="10" spans="1:24" s="17" customFormat="1" ht="36" customHeight="1" x14ac:dyDescent="0.3">
      <c r="A10" s="157"/>
      <c r="B10" s="89"/>
      <c r="C10" s="177">
        <v>95</v>
      </c>
      <c r="D10" s="77" t="s">
        <v>11</v>
      </c>
      <c r="E10" s="183" t="s">
        <v>23</v>
      </c>
      <c r="F10" s="182">
        <v>200</v>
      </c>
      <c r="G10" s="176"/>
      <c r="H10" s="71">
        <v>0</v>
      </c>
      <c r="I10" s="70">
        <v>0</v>
      </c>
      <c r="J10" s="69">
        <v>19.940000000000001</v>
      </c>
      <c r="K10" s="178">
        <v>80.3</v>
      </c>
      <c r="L10" s="71">
        <v>0.09</v>
      </c>
      <c r="M10" s="181">
        <v>0.1</v>
      </c>
      <c r="N10" s="70">
        <v>2.94</v>
      </c>
      <c r="O10" s="70">
        <v>80</v>
      </c>
      <c r="P10" s="69">
        <v>0.96</v>
      </c>
      <c r="Q10" s="71">
        <v>0.16</v>
      </c>
      <c r="R10" s="70">
        <v>0</v>
      </c>
      <c r="S10" s="180">
        <v>0</v>
      </c>
      <c r="T10" s="70">
        <v>0.02</v>
      </c>
      <c r="U10" s="70">
        <v>0.15</v>
      </c>
      <c r="V10" s="70">
        <v>0</v>
      </c>
      <c r="W10" s="70">
        <v>0</v>
      </c>
      <c r="X10" s="179">
        <v>0</v>
      </c>
    </row>
    <row r="11" spans="1:24" s="17" customFormat="1" ht="26.4" customHeight="1" x14ac:dyDescent="0.3">
      <c r="A11" s="157"/>
      <c r="B11" s="177"/>
      <c r="C11" s="86">
        <v>119</v>
      </c>
      <c r="D11" s="176" t="s">
        <v>9</v>
      </c>
      <c r="E11" s="77" t="s">
        <v>8</v>
      </c>
      <c r="F11" s="175">
        <v>25</v>
      </c>
      <c r="G11" s="174"/>
      <c r="H11" s="71">
        <v>1.9</v>
      </c>
      <c r="I11" s="70">
        <v>0.2</v>
      </c>
      <c r="J11" s="69">
        <v>12.3</v>
      </c>
      <c r="K11" s="178">
        <v>58.75</v>
      </c>
      <c r="L11" s="82">
        <v>0.03</v>
      </c>
      <c r="M11" s="81">
        <v>0.01</v>
      </c>
      <c r="N11" s="81">
        <v>0</v>
      </c>
      <c r="O11" s="81">
        <v>0</v>
      </c>
      <c r="P11" s="80">
        <v>0</v>
      </c>
      <c r="Q11" s="82">
        <v>5</v>
      </c>
      <c r="R11" s="81">
        <v>16.25</v>
      </c>
      <c r="S11" s="81">
        <v>3.5</v>
      </c>
      <c r="T11" s="81">
        <v>0.28000000000000003</v>
      </c>
      <c r="U11" s="81">
        <v>23.25</v>
      </c>
      <c r="V11" s="81">
        <v>1E-3</v>
      </c>
      <c r="W11" s="81">
        <v>1E-3</v>
      </c>
      <c r="X11" s="80">
        <v>3.63</v>
      </c>
    </row>
    <row r="12" spans="1:24" s="17" customFormat="1" ht="26.4" customHeight="1" x14ac:dyDescent="0.3">
      <c r="A12" s="157"/>
      <c r="B12" s="177"/>
      <c r="C12" s="78">
        <v>120</v>
      </c>
      <c r="D12" s="176" t="s">
        <v>7</v>
      </c>
      <c r="E12" s="77" t="s">
        <v>6</v>
      </c>
      <c r="F12" s="175">
        <v>20</v>
      </c>
      <c r="G12" s="174"/>
      <c r="H12" s="173">
        <v>1.32</v>
      </c>
      <c r="I12" s="172">
        <v>0.24</v>
      </c>
      <c r="J12" s="171">
        <v>8.0399999999999991</v>
      </c>
      <c r="K12" s="170">
        <v>39.6</v>
      </c>
      <c r="L12" s="169">
        <v>0.03</v>
      </c>
      <c r="M12" s="168">
        <v>0.02</v>
      </c>
      <c r="N12" s="168">
        <v>0</v>
      </c>
      <c r="O12" s="168">
        <v>0</v>
      </c>
      <c r="P12" s="167">
        <v>0</v>
      </c>
      <c r="Q12" s="169">
        <v>5.8</v>
      </c>
      <c r="R12" s="168">
        <v>30</v>
      </c>
      <c r="S12" s="168">
        <v>9.4</v>
      </c>
      <c r="T12" s="168">
        <v>0.78</v>
      </c>
      <c r="U12" s="168">
        <v>47</v>
      </c>
      <c r="V12" s="168">
        <v>1E-3</v>
      </c>
      <c r="W12" s="168">
        <v>1E-3</v>
      </c>
      <c r="X12" s="167">
        <v>0</v>
      </c>
    </row>
    <row r="13" spans="1:24" s="17" customFormat="1" ht="26.4" customHeight="1" x14ac:dyDescent="0.3">
      <c r="A13" s="157"/>
      <c r="B13" s="42" t="s">
        <v>4</v>
      </c>
      <c r="C13" s="118"/>
      <c r="D13" s="166"/>
      <c r="E13" s="155" t="s">
        <v>5</v>
      </c>
      <c r="F13" s="165">
        <f>F6+F7+F9+F10+F11+F12</f>
        <v>500</v>
      </c>
      <c r="G13" s="118"/>
      <c r="H13" s="36">
        <f>H6+H7+H9+H10+H11+H12</f>
        <v>25.519999999999996</v>
      </c>
      <c r="I13" s="35">
        <f>I6+I7+I9+I10+I11+I12</f>
        <v>25.499999999999996</v>
      </c>
      <c r="J13" s="34">
        <f>J6+J7+J9+J10+J11+J12</f>
        <v>74.710000000000008</v>
      </c>
      <c r="K13" s="118">
        <f>K6+K7+K9+K10+K11+K12</f>
        <v>632.79</v>
      </c>
      <c r="L13" s="36">
        <f>L6+L7+L9+L10+L11+L12</f>
        <v>0.43000000000000005</v>
      </c>
      <c r="M13" s="35">
        <f>M6+M7+M9+M10+M11+M12</f>
        <v>0.38</v>
      </c>
      <c r="N13" s="35">
        <f>N6+N7+N9+N10+N11+N12</f>
        <v>17.78</v>
      </c>
      <c r="O13" s="35">
        <f>O6+O7+O9+O10+O11+O12</f>
        <v>150</v>
      </c>
      <c r="P13" s="34">
        <f>P6+P7+P9+P10+P11+P12</f>
        <v>1.26</v>
      </c>
      <c r="Q13" s="36">
        <f>Q6+Q7+Q9+Q10+Q11+Q12</f>
        <v>175.45000000000002</v>
      </c>
      <c r="R13" s="35">
        <f>R6+R7+R9+R10+R11+R12</f>
        <v>346.28</v>
      </c>
      <c r="S13" s="35">
        <f>S6+S7+S9+S10+S11+S12</f>
        <v>71.28</v>
      </c>
      <c r="T13" s="35">
        <f>T6+T7+T9+T10+T11+T12</f>
        <v>4.05</v>
      </c>
      <c r="U13" s="35">
        <f>U6+U7+U9+U10+U11+U12</f>
        <v>1111.21</v>
      </c>
      <c r="V13" s="35">
        <f>V6+V7+V9+V10+V11+V12</f>
        <v>1.3000000000000001E-2</v>
      </c>
      <c r="W13" s="35">
        <f>W6+W7+W9+W10+W11+W12</f>
        <v>6.0000000000000001E-3</v>
      </c>
      <c r="X13" s="34">
        <f>X6+X7+X9+X10+X11+X12</f>
        <v>3.75</v>
      </c>
    </row>
    <row r="14" spans="1:24" s="17" customFormat="1" ht="26.4" customHeight="1" x14ac:dyDescent="0.3">
      <c r="A14" s="157"/>
      <c r="B14" s="58" t="s">
        <v>3</v>
      </c>
      <c r="C14" s="98"/>
      <c r="D14" s="164"/>
      <c r="E14" s="163" t="s">
        <v>5</v>
      </c>
      <c r="F14" s="162">
        <f>F6+F8+F9+F10+F11+F12</f>
        <v>500</v>
      </c>
      <c r="G14" s="161"/>
      <c r="H14" s="160">
        <f>H6+H8+H9+H10+H11+H12</f>
        <v>28.499999999999996</v>
      </c>
      <c r="I14" s="159">
        <f>I6+I8+I9+I10+I11+I12</f>
        <v>28.969999999999995</v>
      </c>
      <c r="J14" s="158">
        <f>J6+J8+J9+J10+J11+J12</f>
        <v>69.859999999999985</v>
      </c>
      <c r="K14" s="161">
        <f>K6+K8+K9+K10+K11+K12</f>
        <v>656.32</v>
      </c>
      <c r="L14" s="160">
        <f>L6+L8+L9+L10+L11+L12</f>
        <v>0.37</v>
      </c>
      <c r="M14" s="159">
        <f>M6+M8+M9+M10+M11+M12</f>
        <v>0.42000000000000004</v>
      </c>
      <c r="N14" s="159">
        <f>N6+N8+N9+N10+N11+N12</f>
        <v>18.12</v>
      </c>
      <c r="O14" s="159">
        <f>O6+O8+O9+O10+O11+O12</f>
        <v>150</v>
      </c>
      <c r="P14" s="158">
        <f>P6+P8+P9+P10+P11+P12</f>
        <v>1.22</v>
      </c>
      <c r="Q14" s="160">
        <f>Q6+Q8+Q9+Q10+Q11+Q12</f>
        <v>193.1</v>
      </c>
      <c r="R14" s="159">
        <f>R6+R8+R9+R10+R11+R12</f>
        <v>400.04999999999995</v>
      </c>
      <c r="S14" s="159">
        <f>S6+S8+S9+S10+S11+S12</f>
        <v>77.570000000000007</v>
      </c>
      <c r="T14" s="159">
        <f>T6+T8+T9+T10+T11+T12</f>
        <v>5.1899999999999995</v>
      </c>
      <c r="U14" s="159">
        <f>U6+U8+U9+U10+U11+U12</f>
        <v>1239.75</v>
      </c>
      <c r="V14" s="159">
        <f>V6+V8+V9+V10+V11+V12</f>
        <v>1.9000000000000003E-2</v>
      </c>
      <c r="W14" s="159">
        <f>W6+W8+W9+W10+W11+W12</f>
        <v>3.0000000000000001E-3</v>
      </c>
      <c r="X14" s="158">
        <f>X6+X8+X9+X10+X11+X12</f>
        <v>3.7399999999999998</v>
      </c>
    </row>
    <row r="15" spans="1:24" s="17" customFormat="1" ht="26.4" customHeight="1" x14ac:dyDescent="0.3">
      <c r="A15" s="157"/>
      <c r="B15" s="119" t="s">
        <v>4</v>
      </c>
      <c r="C15" s="41"/>
      <c r="D15" s="156"/>
      <c r="E15" s="155" t="s">
        <v>2</v>
      </c>
      <c r="F15" s="154"/>
      <c r="G15" s="37"/>
      <c r="H15" s="36"/>
      <c r="I15" s="35"/>
      <c r="J15" s="34"/>
      <c r="K15" s="153">
        <f>K13/23.5</f>
        <v>26.927234042553192</v>
      </c>
      <c r="L15" s="36"/>
      <c r="M15" s="35"/>
      <c r="N15" s="35"/>
      <c r="O15" s="35"/>
      <c r="P15" s="34"/>
      <c r="Q15" s="36"/>
      <c r="R15" s="35"/>
      <c r="S15" s="35"/>
      <c r="T15" s="35"/>
      <c r="U15" s="35"/>
      <c r="V15" s="35"/>
      <c r="W15" s="35"/>
      <c r="X15" s="34"/>
    </row>
    <row r="16" spans="1:24" s="17" customFormat="1" ht="26.4" customHeight="1" thickBot="1" x14ac:dyDescent="0.35">
      <c r="A16" s="152"/>
      <c r="B16" s="28" t="s">
        <v>3</v>
      </c>
      <c r="C16" s="151"/>
      <c r="D16" s="150"/>
      <c r="E16" s="149" t="s">
        <v>2</v>
      </c>
      <c r="F16" s="148"/>
      <c r="G16" s="147"/>
      <c r="H16" s="145"/>
      <c r="I16" s="144"/>
      <c r="J16" s="143"/>
      <c r="K16" s="146">
        <f>K14/23.5</f>
        <v>27.928510638297876</v>
      </c>
      <c r="L16" s="145"/>
      <c r="M16" s="144"/>
      <c r="N16" s="144"/>
      <c r="O16" s="144"/>
      <c r="P16" s="143"/>
      <c r="Q16" s="145"/>
      <c r="R16" s="144"/>
      <c r="S16" s="144"/>
      <c r="T16" s="144"/>
      <c r="U16" s="144"/>
      <c r="V16" s="144"/>
      <c r="W16" s="144"/>
      <c r="X16" s="143"/>
    </row>
    <row r="17" spans="1:24" s="44" customFormat="1" ht="36.75" customHeight="1" x14ac:dyDescent="0.3">
      <c r="A17" s="142" t="s">
        <v>22</v>
      </c>
      <c r="B17" s="141"/>
      <c r="C17" s="140">
        <v>324</v>
      </c>
      <c r="D17" s="139" t="s">
        <v>21</v>
      </c>
      <c r="E17" s="138" t="s">
        <v>20</v>
      </c>
      <c r="F17" s="137">
        <v>60</v>
      </c>
      <c r="G17" s="136"/>
      <c r="H17" s="133">
        <v>1.1599999999999999</v>
      </c>
      <c r="I17" s="132">
        <v>3.65</v>
      </c>
      <c r="J17" s="131">
        <v>2.2799999999999998</v>
      </c>
      <c r="K17" s="135">
        <v>48.38</v>
      </c>
      <c r="L17" s="133">
        <v>0.03</v>
      </c>
      <c r="M17" s="132">
        <v>0.04</v>
      </c>
      <c r="N17" s="132">
        <v>14.45</v>
      </c>
      <c r="O17" s="132">
        <v>40</v>
      </c>
      <c r="P17" s="134">
        <v>0</v>
      </c>
      <c r="Q17" s="133">
        <v>18.690000000000001</v>
      </c>
      <c r="R17" s="132">
        <v>24.74</v>
      </c>
      <c r="S17" s="132">
        <v>11.31</v>
      </c>
      <c r="T17" s="132">
        <v>0.44</v>
      </c>
      <c r="U17" s="132">
        <v>75.569999999999993</v>
      </c>
      <c r="V17" s="132">
        <v>5.5999999999999995E-4</v>
      </c>
      <c r="W17" s="132">
        <v>1.2999999999999999E-4</v>
      </c>
      <c r="X17" s="131">
        <v>0.01</v>
      </c>
    </row>
    <row r="18" spans="1:24" s="44" customFormat="1" ht="26.4" customHeight="1" x14ac:dyDescent="0.3">
      <c r="A18" s="130"/>
      <c r="B18" s="92"/>
      <c r="C18" s="129">
        <v>328</v>
      </c>
      <c r="D18" s="128" t="s">
        <v>19</v>
      </c>
      <c r="E18" s="127" t="s">
        <v>18</v>
      </c>
      <c r="F18" s="126">
        <v>222</v>
      </c>
      <c r="G18" s="125"/>
      <c r="H18" s="122">
        <v>6.01</v>
      </c>
      <c r="I18" s="121">
        <v>4.38</v>
      </c>
      <c r="J18" s="120">
        <v>7.73</v>
      </c>
      <c r="K18" s="124">
        <v>93.68</v>
      </c>
      <c r="L18" s="122">
        <v>0.03</v>
      </c>
      <c r="M18" s="123">
        <v>7.0000000000000007E-2</v>
      </c>
      <c r="N18" s="121">
        <v>0.27</v>
      </c>
      <c r="O18" s="121">
        <v>40</v>
      </c>
      <c r="P18" s="120">
        <v>0.26</v>
      </c>
      <c r="Q18" s="122">
        <v>14.79</v>
      </c>
      <c r="R18" s="121">
        <v>58.34</v>
      </c>
      <c r="S18" s="121">
        <v>7.42</v>
      </c>
      <c r="T18" s="121">
        <v>0.72</v>
      </c>
      <c r="U18" s="121">
        <v>71.58</v>
      </c>
      <c r="V18" s="121">
        <v>8.1999999999999998E-4</v>
      </c>
      <c r="W18" s="121">
        <v>3.2599999999999999E-3</v>
      </c>
      <c r="X18" s="120">
        <v>0.02</v>
      </c>
    </row>
    <row r="19" spans="1:24" s="17" customFormat="1" ht="26.4" customHeight="1" x14ac:dyDescent="0.3">
      <c r="A19" s="43"/>
      <c r="B19" s="119" t="s">
        <v>4</v>
      </c>
      <c r="C19" s="118" t="s">
        <v>17</v>
      </c>
      <c r="D19" s="117" t="s">
        <v>15</v>
      </c>
      <c r="E19" s="116" t="s">
        <v>16</v>
      </c>
      <c r="F19" s="115">
        <v>210</v>
      </c>
      <c r="G19" s="114"/>
      <c r="H19" s="111">
        <v>16.97</v>
      </c>
      <c r="I19" s="110">
        <v>25.42</v>
      </c>
      <c r="J19" s="109">
        <v>31.1</v>
      </c>
      <c r="K19" s="113">
        <v>422.09</v>
      </c>
      <c r="L19" s="111">
        <v>0.17</v>
      </c>
      <c r="M19" s="112">
        <v>0.11</v>
      </c>
      <c r="N19" s="110">
        <v>0.26</v>
      </c>
      <c r="O19" s="110">
        <v>50</v>
      </c>
      <c r="P19" s="109">
        <v>0.33</v>
      </c>
      <c r="Q19" s="111">
        <v>23.55</v>
      </c>
      <c r="R19" s="110">
        <v>120.28</v>
      </c>
      <c r="S19" s="110">
        <v>16.079999999999998</v>
      </c>
      <c r="T19" s="110">
        <v>1.54</v>
      </c>
      <c r="U19" s="110">
        <v>192.11</v>
      </c>
      <c r="V19" s="110">
        <v>2E-3</v>
      </c>
      <c r="W19" s="110">
        <v>7.0000000000000001E-3</v>
      </c>
      <c r="X19" s="109">
        <v>0.02</v>
      </c>
    </row>
    <row r="20" spans="1:24" s="17" customFormat="1" ht="26.4" customHeight="1" x14ac:dyDescent="0.3">
      <c r="A20" s="43"/>
      <c r="B20" s="58" t="s">
        <v>3</v>
      </c>
      <c r="C20" s="101">
        <v>89</v>
      </c>
      <c r="D20" s="100" t="s">
        <v>15</v>
      </c>
      <c r="E20" s="108" t="s">
        <v>14</v>
      </c>
      <c r="F20" s="107">
        <v>90</v>
      </c>
      <c r="G20" s="98"/>
      <c r="H20" s="96">
        <v>18.13</v>
      </c>
      <c r="I20" s="93">
        <v>17.05</v>
      </c>
      <c r="J20" s="95">
        <v>3.69</v>
      </c>
      <c r="K20" s="97">
        <v>240.96</v>
      </c>
      <c r="L20" s="104">
        <v>0.06</v>
      </c>
      <c r="M20" s="106">
        <v>0.13</v>
      </c>
      <c r="N20" s="103">
        <v>1.06</v>
      </c>
      <c r="O20" s="103">
        <v>0</v>
      </c>
      <c r="P20" s="105">
        <v>0</v>
      </c>
      <c r="Q20" s="104">
        <v>17.03</v>
      </c>
      <c r="R20" s="103">
        <v>176.72</v>
      </c>
      <c r="S20" s="103">
        <v>23.18</v>
      </c>
      <c r="T20" s="103">
        <v>2.61</v>
      </c>
      <c r="U20" s="103">
        <v>317</v>
      </c>
      <c r="V20" s="103">
        <v>7.0000000000000001E-3</v>
      </c>
      <c r="W20" s="103">
        <v>0</v>
      </c>
      <c r="X20" s="102">
        <v>0.06</v>
      </c>
    </row>
    <row r="21" spans="1:24" s="17" customFormat="1" ht="26.4" customHeight="1" x14ac:dyDescent="0.3">
      <c r="A21" s="43"/>
      <c r="B21" s="58" t="s">
        <v>3</v>
      </c>
      <c r="C21" s="101">
        <v>210</v>
      </c>
      <c r="D21" s="100" t="s">
        <v>13</v>
      </c>
      <c r="E21" s="100" t="s">
        <v>12</v>
      </c>
      <c r="F21" s="99">
        <v>150</v>
      </c>
      <c r="G21" s="98"/>
      <c r="H21" s="96">
        <v>15.82</v>
      </c>
      <c r="I21" s="93">
        <v>4.22</v>
      </c>
      <c r="J21" s="95">
        <v>32.01</v>
      </c>
      <c r="K21" s="97">
        <v>226.19</v>
      </c>
      <c r="L21" s="96">
        <v>0.47</v>
      </c>
      <c r="M21" s="94">
        <v>0.11</v>
      </c>
      <c r="N21" s="93">
        <v>0</v>
      </c>
      <c r="O21" s="93">
        <v>20</v>
      </c>
      <c r="P21" s="95">
        <v>0.06</v>
      </c>
      <c r="Q21" s="94">
        <v>59.52</v>
      </c>
      <c r="R21" s="93">
        <v>145.1</v>
      </c>
      <c r="S21" s="51">
        <v>55.97</v>
      </c>
      <c r="T21" s="93">
        <v>4.46</v>
      </c>
      <c r="U21" s="93">
        <v>444.19</v>
      </c>
      <c r="V21" s="93">
        <v>3.0000000000000001E-3</v>
      </c>
      <c r="W21" s="51">
        <v>8.0000000000000002E-3</v>
      </c>
      <c r="X21" s="50">
        <v>0.02</v>
      </c>
    </row>
    <row r="22" spans="1:24" s="44" customFormat="1" ht="33.75" customHeight="1" x14ac:dyDescent="0.3">
      <c r="A22" s="59"/>
      <c r="B22" s="92"/>
      <c r="C22" s="91">
        <v>216</v>
      </c>
      <c r="D22" s="77" t="s">
        <v>11</v>
      </c>
      <c r="E22" s="90" t="s">
        <v>10</v>
      </c>
      <c r="F22" s="89">
        <v>200</v>
      </c>
      <c r="G22" s="88"/>
      <c r="H22" s="71">
        <v>0.25</v>
      </c>
      <c r="I22" s="70">
        <v>0</v>
      </c>
      <c r="J22" s="69">
        <v>12.73</v>
      </c>
      <c r="K22" s="87">
        <v>51.3</v>
      </c>
      <c r="L22" s="82">
        <v>0</v>
      </c>
      <c r="M22" s="83">
        <v>0</v>
      </c>
      <c r="N22" s="81">
        <v>4.3899999999999997</v>
      </c>
      <c r="O22" s="81">
        <v>0</v>
      </c>
      <c r="P22" s="80">
        <v>0</v>
      </c>
      <c r="Q22" s="83">
        <v>0.32</v>
      </c>
      <c r="R22" s="81">
        <v>0</v>
      </c>
      <c r="S22" s="81">
        <v>0</v>
      </c>
      <c r="T22" s="81">
        <v>0.03</v>
      </c>
      <c r="U22" s="81">
        <v>0.3</v>
      </c>
      <c r="V22" s="81">
        <v>0</v>
      </c>
      <c r="W22" s="81">
        <v>0</v>
      </c>
      <c r="X22" s="80">
        <v>0</v>
      </c>
    </row>
    <row r="23" spans="1:24" s="44" customFormat="1" ht="26.4" customHeight="1" x14ac:dyDescent="0.3">
      <c r="A23" s="59"/>
      <c r="B23" s="79"/>
      <c r="C23" s="86">
        <v>119</v>
      </c>
      <c r="D23" s="77" t="s">
        <v>9</v>
      </c>
      <c r="E23" s="76" t="s">
        <v>8</v>
      </c>
      <c r="F23" s="75">
        <v>30</v>
      </c>
      <c r="G23" s="85"/>
      <c r="H23" s="82">
        <v>2.2799999999999998</v>
      </c>
      <c r="I23" s="81">
        <v>0.24</v>
      </c>
      <c r="J23" s="80">
        <v>14.76</v>
      </c>
      <c r="K23" s="84">
        <v>70.5</v>
      </c>
      <c r="L23" s="82">
        <v>0.03</v>
      </c>
      <c r="M23" s="83">
        <v>0.01</v>
      </c>
      <c r="N23" s="81">
        <v>0</v>
      </c>
      <c r="O23" s="81">
        <v>0</v>
      </c>
      <c r="P23" s="80">
        <v>0</v>
      </c>
      <c r="Q23" s="82">
        <v>6</v>
      </c>
      <c r="R23" s="81">
        <v>19.5</v>
      </c>
      <c r="S23" s="81">
        <v>4.2</v>
      </c>
      <c r="T23" s="81">
        <v>0.33</v>
      </c>
      <c r="U23" s="81">
        <v>27.9</v>
      </c>
      <c r="V23" s="81">
        <v>1E-3</v>
      </c>
      <c r="W23" s="81">
        <v>2E-3</v>
      </c>
      <c r="X23" s="80">
        <v>4.3499999999999996</v>
      </c>
    </row>
    <row r="24" spans="1:24" s="44" customFormat="1" ht="26.4" customHeight="1" x14ac:dyDescent="0.3">
      <c r="A24" s="59"/>
      <c r="B24" s="79"/>
      <c r="C24" s="78">
        <v>120</v>
      </c>
      <c r="D24" s="77" t="s">
        <v>7</v>
      </c>
      <c r="E24" s="76" t="s">
        <v>6</v>
      </c>
      <c r="F24" s="75">
        <v>30</v>
      </c>
      <c r="G24" s="74"/>
      <c r="H24" s="71">
        <v>1.98</v>
      </c>
      <c r="I24" s="70">
        <v>0.36</v>
      </c>
      <c r="J24" s="69">
        <v>12.06</v>
      </c>
      <c r="K24" s="73">
        <v>59.4</v>
      </c>
      <c r="L24" s="71">
        <v>0.05</v>
      </c>
      <c r="M24" s="70">
        <v>0.02</v>
      </c>
      <c r="N24" s="70">
        <v>0</v>
      </c>
      <c r="O24" s="70">
        <v>0</v>
      </c>
      <c r="P24" s="72">
        <v>0</v>
      </c>
      <c r="Q24" s="71">
        <v>8.6999999999999993</v>
      </c>
      <c r="R24" s="70">
        <v>45</v>
      </c>
      <c r="S24" s="70">
        <v>14.1</v>
      </c>
      <c r="T24" s="70">
        <v>1.17</v>
      </c>
      <c r="U24" s="70">
        <v>70.5</v>
      </c>
      <c r="V24" s="70">
        <v>1E-3</v>
      </c>
      <c r="W24" s="70">
        <v>2E-3</v>
      </c>
      <c r="X24" s="69">
        <v>0.01</v>
      </c>
    </row>
    <row r="25" spans="1:24" s="44" customFormat="1" ht="26.4" customHeight="1" x14ac:dyDescent="0.3">
      <c r="A25" s="59"/>
      <c r="B25" s="42" t="s">
        <v>4</v>
      </c>
      <c r="C25" s="41"/>
      <c r="D25" s="40"/>
      <c r="E25" s="39" t="s">
        <v>5</v>
      </c>
      <c r="F25" s="37">
        <f>F17+F18+F19+F22+F23+F24</f>
        <v>752</v>
      </c>
      <c r="G25" s="68"/>
      <c r="H25" s="67">
        <f>H17+H18+H19+H22+H23+H24</f>
        <v>28.650000000000002</v>
      </c>
      <c r="I25" s="66">
        <f>I17+I18+I19+I22+I23+I24</f>
        <v>34.050000000000004</v>
      </c>
      <c r="J25" s="65">
        <f>J17+J18+J19+J22+J23+J24</f>
        <v>80.660000000000011</v>
      </c>
      <c r="K25" s="64">
        <f>K17+K18+K19+K22+K23+K24</f>
        <v>745.34999999999991</v>
      </c>
      <c r="L25" s="62">
        <f>L17+L18+L19+L22+L23+L24</f>
        <v>0.31</v>
      </c>
      <c r="M25" s="61">
        <f>M17+M18+M19+M22+M23+M24</f>
        <v>0.25000000000000006</v>
      </c>
      <c r="N25" s="61">
        <f>N17+N18+N19+N22+N23+N24</f>
        <v>19.369999999999997</v>
      </c>
      <c r="O25" s="61">
        <f>O17+O18+O19+O22+O23+O24</f>
        <v>130</v>
      </c>
      <c r="P25" s="63">
        <f>P17+P18+P19+P22+P23+P24</f>
        <v>0.59000000000000008</v>
      </c>
      <c r="Q25" s="62">
        <f>Q17+Q18+Q19+Q22+Q23+Q24</f>
        <v>72.05</v>
      </c>
      <c r="R25" s="61">
        <f>R17+R18+R19+R22+R23+R24</f>
        <v>267.86</v>
      </c>
      <c r="S25" s="61">
        <f>S17+S18+S19+S22+S23+S24</f>
        <v>53.110000000000007</v>
      </c>
      <c r="T25" s="61">
        <f>T17+T18+T19+T22+T23+T24</f>
        <v>4.2300000000000004</v>
      </c>
      <c r="U25" s="61">
        <f>U17+U18+U19+U22+U23+U24</f>
        <v>437.96</v>
      </c>
      <c r="V25" s="61">
        <f>V17+V18+V19+V22+V23+V24</f>
        <v>5.3800000000000002E-3</v>
      </c>
      <c r="W25" s="61">
        <f>W17+W18+W19+W22+W23+W24</f>
        <v>1.439E-2</v>
      </c>
      <c r="X25" s="60">
        <f>X17+X18+X19+X22+X23+X24</f>
        <v>4.4099999999999993</v>
      </c>
    </row>
    <row r="26" spans="1:24" s="44" customFormat="1" ht="26.4" customHeight="1" x14ac:dyDescent="0.3">
      <c r="A26" s="59"/>
      <c r="B26" s="58" t="s">
        <v>3</v>
      </c>
      <c r="C26" s="57"/>
      <c r="D26" s="56"/>
      <c r="E26" s="55" t="s">
        <v>5</v>
      </c>
      <c r="F26" s="54">
        <f>F17+F18+F20+F21+F22+F23+F24</f>
        <v>782</v>
      </c>
      <c r="G26" s="53"/>
      <c r="H26" s="52">
        <f>H17+H18+H20+H21+H22+H23+H24</f>
        <v>45.629999999999995</v>
      </c>
      <c r="I26" s="51">
        <f>I17+I18+I20+I21+I22+I23+I24</f>
        <v>29.899999999999995</v>
      </c>
      <c r="J26" s="50">
        <f>J17+J18+J20+J21+J22+J23+J24</f>
        <v>85.26</v>
      </c>
      <c r="K26" s="49">
        <f>K17+K18+K20+K21+K22+K23+K24</f>
        <v>790.41</v>
      </c>
      <c r="L26" s="47">
        <f>L17+L18+L20+L21+L22+L23+L24</f>
        <v>0.67</v>
      </c>
      <c r="M26" s="46">
        <f>M17+M18+M20+M21+M22+M23+M24</f>
        <v>0.38000000000000006</v>
      </c>
      <c r="N26" s="46">
        <f>N17+N18+N20+N21+N22+N23+N24</f>
        <v>20.169999999999998</v>
      </c>
      <c r="O26" s="46">
        <f>O17+O18+O20+O21+O22+O23+O24</f>
        <v>100</v>
      </c>
      <c r="P26" s="48">
        <f>P17+P18+P20+P21+P22+P23+P24</f>
        <v>0.32</v>
      </c>
      <c r="Q26" s="47">
        <f>Q17+Q18+Q20+Q21+Q22+Q23+Q24</f>
        <v>125.05</v>
      </c>
      <c r="R26" s="46">
        <f>R17+R18+R20+R21+R22+R23+R24</f>
        <v>469.4</v>
      </c>
      <c r="S26" s="46">
        <f>S17+S18+S20+S21+S22+S23+S24</f>
        <v>116.17999999999999</v>
      </c>
      <c r="T26" s="46">
        <f>T17+T18+T20+T21+T22+T23+T24</f>
        <v>9.76</v>
      </c>
      <c r="U26" s="46">
        <f>U17+U18+U20+U21+U22+U23+U24</f>
        <v>1007.0399999999998</v>
      </c>
      <c r="V26" s="46">
        <f>V17+V18+V20+V21+V22+V23+V24</f>
        <v>1.3380000000000003E-2</v>
      </c>
      <c r="W26" s="46">
        <f>W17+W18+W20+W21+W22+W23+W24</f>
        <v>1.5390000000000001E-2</v>
      </c>
      <c r="X26" s="45">
        <f>X17+X18+X20+X21+X22+X23+X24</f>
        <v>4.47</v>
      </c>
    </row>
    <row r="27" spans="1:24" s="17" customFormat="1" ht="26.4" customHeight="1" x14ac:dyDescent="0.3">
      <c r="A27" s="43"/>
      <c r="B27" s="42" t="s">
        <v>4</v>
      </c>
      <c r="C27" s="41"/>
      <c r="D27" s="40"/>
      <c r="E27" s="39" t="s">
        <v>2</v>
      </c>
      <c r="F27" s="38"/>
      <c r="G27" s="37"/>
      <c r="H27" s="36"/>
      <c r="I27" s="35"/>
      <c r="J27" s="34"/>
      <c r="K27" s="33">
        <f>K25/23.5</f>
        <v>31.717021276595741</v>
      </c>
      <c r="L27" s="32"/>
      <c r="M27" s="31"/>
      <c r="N27" s="31"/>
      <c r="O27" s="31"/>
      <c r="P27" s="30"/>
      <c r="Q27" s="32"/>
      <c r="R27" s="31"/>
      <c r="S27" s="31"/>
      <c r="T27" s="31"/>
      <c r="U27" s="31"/>
      <c r="V27" s="31"/>
      <c r="W27" s="31"/>
      <c r="X27" s="30"/>
    </row>
    <row r="28" spans="1:24" s="17" customFormat="1" ht="26.4" customHeight="1" thickBot="1" x14ac:dyDescent="0.35">
      <c r="A28" s="29"/>
      <c r="B28" s="28" t="s">
        <v>3</v>
      </c>
      <c r="C28" s="27"/>
      <c r="D28" s="26"/>
      <c r="E28" s="25" t="s">
        <v>2</v>
      </c>
      <c r="F28" s="24"/>
      <c r="G28" s="23"/>
      <c r="H28" s="20"/>
      <c r="I28" s="19"/>
      <c r="J28" s="18"/>
      <c r="K28" s="22">
        <f>K26/23.5</f>
        <v>33.634468085106384</v>
      </c>
      <c r="L28" s="20"/>
      <c r="M28" s="21"/>
      <c r="N28" s="19"/>
      <c r="O28" s="19"/>
      <c r="P28" s="18"/>
      <c r="Q28" s="20"/>
      <c r="R28" s="19"/>
      <c r="S28" s="19"/>
      <c r="T28" s="19"/>
      <c r="U28" s="19"/>
      <c r="V28" s="19"/>
      <c r="W28" s="19"/>
      <c r="X28" s="18"/>
    </row>
    <row r="29" spans="1:24" x14ac:dyDescent="0.3">
      <c r="A29" s="12"/>
      <c r="B29" s="16"/>
      <c r="C29" s="16"/>
      <c r="D29" s="12"/>
      <c r="E29" s="12"/>
      <c r="F29" s="12"/>
      <c r="G29" s="14"/>
      <c r="H29" s="15"/>
      <c r="I29" s="14"/>
      <c r="J29" s="12"/>
      <c r="K29" s="13"/>
      <c r="L29" s="12"/>
      <c r="M29" s="12"/>
      <c r="N29" s="12"/>
    </row>
    <row r="30" spans="1:24" ht="18" x14ac:dyDescent="0.3">
      <c r="A30" s="11" t="s">
        <v>1</v>
      </c>
      <c r="B30" s="10"/>
      <c r="C30" s="9"/>
      <c r="D30" s="8"/>
      <c r="E30" s="4"/>
      <c r="F30" s="3"/>
      <c r="G30" s="2"/>
      <c r="H30" s="2"/>
      <c r="I30" s="2"/>
      <c r="J30" s="2"/>
    </row>
    <row r="31" spans="1:24" ht="18" x14ac:dyDescent="0.3">
      <c r="A31" s="7" t="s">
        <v>0</v>
      </c>
      <c r="B31" s="6"/>
      <c r="C31" s="5"/>
      <c r="D31" s="5"/>
      <c r="E31" s="4"/>
      <c r="F31" s="3"/>
      <c r="G31" s="2"/>
      <c r="H31" s="2"/>
      <c r="I31" s="2"/>
      <c r="J31" s="2"/>
    </row>
    <row r="33" spans="4:10" ht="18" x14ac:dyDescent="0.3">
      <c r="D33" s="2"/>
      <c r="E33" s="4"/>
      <c r="F33" s="3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  <row r="36" spans="4:10" x14ac:dyDescent="0.3">
      <c r="D36" s="2"/>
      <c r="E36" s="2"/>
      <c r="F36" s="2"/>
      <c r="G36" s="2"/>
      <c r="H36" s="2"/>
      <c r="I36" s="2"/>
      <c r="J36" s="2"/>
    </row>
    <row r="37" spans="4:10" x14ac:dyDescent="0.3">
      <c r="D37" s="2"/>
      <c r="E37" s="2"/>
      <c r="F37" s="2"/>
      <c r="G37" s="2"/>
      <c r="H37" s="2"/>
      <c r="I37" s="2"/>
      <c r="J37" s="2"/>
    </row>
    <row r="38" spans="4:10" x14ac:dyDescent="0.3">
      <c r="D38" s="2"/>
      <c r="E38" s="2"/>
      <c r="F38" s="2"/>
      <c r="G38" s="2"/>
      <c r="H38" s="2"/>
      <c r="I38" s="2"/>
      <c r="J38" s="2"/>
    </row>
    <row r="39" spans="4:10" x14ac:dyDescent="0.3">
      <c r="D39" s="2"/>
      <c r="E39" s="2"/>
      <c r="F39" s="2"/>
      <c r="G39" s="2"/>
      <c r="H39" s="2"/>
      <c r="I39" s="2"/>
      <c r="J39" s="2"/>
    </row>
    <row r="40" spans="4:10" x14ac:dyDescent="0.3">
      <c r="D40" s="2"/>
      <c r="E40" s="2"/>
      <c r="F40" s="2"/>
      <c r="G40" s="2"/>
      <c r="H40" s="2"/>
      <c r="I40" s="2"/>
      <c r="J40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2023-03-15T03:25:13Z</dcterms:created>
  <dcterms:modified xsi:type="dcterms:W3CDTF">2023-03-15T03:25:13Z</dcterms:modified>
</cp:coreProperties>
</file>