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8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K25" i="1"/>
</calcChain>
</file>

<file path=xl/sharedStrings.xml><?xml version="1.0" encoding="utf-8"?>
<sst xmlns="http://schemas.openxmlformats.org/spreadsheetml/2006/main" count="76" uniqueCount="59">
  <si>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</si>
  <si>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</si>
  <si>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</si>
  <si>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</si>
  <si>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</si>
  <si>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пшеничный</t>
  </si>
  <si>
    <t>Отвар из шиповника</t>
  </si>
  <si>
    <t>3 блюдо</t>
  </si>
  <si>
    <t>Рис отварной с маслом</t>
  </si>
  <si>
    <t>гарнир</t>
  </si>
  <si>
    <t>Гуляш (говядина)</t>
  </si>
  <si>
    <t>2 блюдо</t>
  </si>
  <si>
    <t>Суп - пюре картофельный с  фрикадельками и гренками</t>
  </si>
  <si>
    <t xml:space="preserve">1 блюдо </t>
  </si>
  <si>
    <t>Фрукты в ассортименте (груша)</t>
  </si>
  <si>
    <t>закуска</t>
  </si>
  <si>
    <t>Обед</t>
  </si>
  <si>
    <t>о/о*</t>
  </si>
  <si>
    <t>п/к*</t>
  </si>
  <si>
    <t>хлеб ржаной</t>
  </si>
  <si>
    <t>хлеб пшеничный</t>
  </si>
  <si>
    <t>Компот из сухофруктов</t>
  </si>
  <si>
    <t>Макароны отварные с маслом</t>
  </si>
  <si>
    <t>Филе птицы  тушеное с овощами</t>
  </si>
  <si>
    <t>105.04</t>
  </si>
  <si>
    <t>Куриные наггетсы с томатным соусом и зеленью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</si>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</sst>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0" borderId="0" xfId="1"/>
    <xf numFmtId="0" fontId="0" fillId="4" borderId="0" xfId="0" applyFill="1"/>
    <xf numFmtId="0" fontId="0" fillId="4" borderId="0" xfId="0" applyFont="1" applyFill="1"/>
    <xf numFmtId="164" fontId="0" fillId="4" borderId="0" xfId="0" applyNumberFormat="1" applyFont="1" applyFill="1"/>
    <xf numFmtId="0" fontId="0" fillId="4" borderId="0" xfId="0" applyFont="1" applyFill="1" applyBorder="1"/>
    <xf numFmtId="0" fontId="4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5" fillId="4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/>
    <xf numFmtId="0" fontId="9" fillId="4" borderId="8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9" fillId="4" borderId="18" xfId="0" applyFont="1" applyFill="1" applyBorder="1"/>
    <xf numFmtId="0" fontId="5" fillId="0" borderId="0" xfId="0" applyFont="1"/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10" fillId="4" borderId="14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6" fillId="4" borderId="14" xfId="0" applyFont="1" applyFill="1" applyBorder="1" applyAlignment="1"/>
    <xf numFmtId="0" fontId="6" fillId="4" borderId="17" xfId="0" applyFont="1" applyFill="1" applyBorder="1" applyAlignment="1">
      <alignment horizontal="left"/>
    </xf>
    <xf numFmtId="0" fontId="10" fillId="4" borderId="21" xfId="1" applyFont="1" applyFill="1" applyBorder="1" applyAlignment="1">
      <alignment horizontal="center"/>
    </xf>
    <xf numFmtId="0" fontId="6" fillId="0" borderId="17" xfId="0" applyFont="1" applyBorder="1" applyAlignment="1"/>
    <xf numFmtId="0" fontId="9" fillId="0" borderId="18" xfId="0" applyFont="1" applyBorder="1"/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/>
    <xf numFmtId="0" fontId="6" fillId="0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0" borderId="14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10" fillId="4" borderId="14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left" wrapText="1"/>
    </xf>
    <xf numFmtId="0" fontId="6" fillId="0" borderId="18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3" xfId="0" applyFont="1" applyBorder="1" applyAlignment="1">
      <alignment wrapText="1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/>
    <xf numFmtId="0" fontId="6" fillId="0" borderId="36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4" borderId="41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4" borderId="42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0" fillId="4" borderId="17" xfId="1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0" fillId="4" borderId="42" xfId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/>
    <xf numFmtId="0" fontId="10" fillId="4" borderId="19" xfId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wrapText="1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10" fillId="3" borderId="9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17" xfId="0" applyFont="1" applyFill="1" applyBorder="1" applyAlignment="1"/>
    <xf numFmtId="0" fontId="6" fillId="0" borderId="42" xfId="0" applyFont="1" applyBorder="1"/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35" xfId="0" applyFont="1" applyFill="1" applyBorder="1" applyAlignment="1"/>
    <xf numFmtId="0" fontId="6" fillId="4" borderId="34" xfId="0" applyFont="1" applyFill="1" applyBorder="1" applyAlignment="1">
      <alignment horizontal="center"/>
    </xf>
    <xf numFmtId="0" fontId="6" fillId="0" borderId="46" xfId="0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/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8" xfId="0" applyFont="1" applyBorder="1" applyAlignment="1"/>
    <xf numFmtId="0" fontId="7" fillId="0" borderId="8" xfId="0" applyFont="1" applyBorder="1"/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52" xfId="0" applyFont="1" applyBorder="1" applyAlignment="1"/>
    <xf numFmtId="0" fontId="9" fillId="0" borderId="53" xfId="0" applyFont="1" applyBorder="1" applyAlignment="1"/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6" xfId="0" applyFont="1" applyBorder="1" applyAlignment="1"/>
    <xf numFmtId="0" fontId="8" fillId="0" borderId="49" xfId="0" applyFont="1" applyBorder="1" applyAlignment="1"/>
    <xf numFmtId="0" fontId="8" fillId="0" borderId="50" xfId="0" applyFont="1" applyBorder="1" applyAlignment="1"/>
    <xf numFmtId="0" fontId="8" fillId="0" borderId="51" xfId="0" applyFont="1" applyBorder="1" applyAlignment="1"/>
    <xf numFmtId="0" fontId="8" fillId="0" borderId="46" xfId="0" applyFont="1" applyBorder="1" applyAlignment="1">
      <alignment horizontal="center"/>
    </xf>
    <xf numFmtId="0" fontId="9" fillId="0" borderId="55" xfId="0" applyFont="1" applyBorder="1" applyAlignment="1"/>
    <xf numFmtId="0" fontId="11" fillId="0" borderId="46" xfId="0" applyFont="1" applyBorder="1" applyAlignment="1">
      <alignment horizontal="center"/>
    </xf>
    <xf numFmtId="0" fontId="7" fillId="0" borderId="36" xfId="0" applyFont="1" applyBorder="1" applyAlignment="1"/>
    <xf numFmtId="0" fontId="7" fillId="0" borderId="36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4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Y29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1" width="16.88671875" customWidth="1"/>
    <col min="2" max="2" width="16.88671875" style="2" customWidth="1"/>
    <col min="3" max="3" width="15.6640625" style="1" customWidth="1"/>
    <col min="4" max="4" width="24.44140625" style="1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5" ht="22.8" x14ac:dyDescent="0.4">
      <c r="A2" s="220" t="s">
        <v>58</v>
      </c>
      <c r="B2" s="222"/>
      <c r="C2" s="221" t="s">
        <v>57</v>
      </c>
      <c r="D2" s="221"/>
      <c r="E2" s="220"/>
      <c r="F2" s="218" t="s">
        <v>56</v>
      </c>
      <c r="G2" s="218">
        <v>16</v>
      </c>
      <c r="H2" s="219">
        <v>45064</v>
      </c>
      <c r="I2" s="219"/>
      <c r="K2" s="218"/>
      <c r="L2" s="217"/>
      <c r="M2" s="215"/>
      <c r="N2" s="214"/>
    </row>
    <row r="3" spans="1:25" ht="15" thickBot="1" x14ac:dyDescent="0.35">
      <c r="A3" s="215"/>
      <c r="C3" s="216"/>
      <c r="D3" s="216"/>
      <c r="E3" s="215"/>
      <c r="F3" s="215"/>
      <c r="G3" s="215"/>
      <c r="H3" s="215"/>
      <c r="I3" s="215"/>
      <c r="J3" s="215"/>
      <c r="K3" s="215"/>
      <c r="L3" s="215"/>
      <c r="M3" s="215"/>
      <c r="N3" s="214"/>
    </row>
    <row r="4" spans="1:25" s="40" customFormat="1" ht="21.75" customHeight="1" thickBot="1" x14ac:dyDescent="0.35">
      <c r="A4" s="213"/>
      <c r="B4" s="212"/>
      <c r="C4" s="209" t="s">
        <v>55</v>
      </c>
      <c r="D4" s="211"/>
      <c r="E4" s="210"/>
      <c r="F4" s="209"/>
      <c r="G4" s="209"/>
      <c r="H4" s="208" t="s">
        <v>54</v>
      </c>
      <c r="I4" s="207"/>
      <c r="J4" s="206"/>
      <c r="K4" s="205" t="s">
        <v>53</v>
      </c>
      <c r="L4" s="204" t="s">
        <v>52</v>
      </c>
      <c r="M4" s="203"/>
      <c r="N4" s="202"/>
      <c r="O4" s="202"/>
      <c r="P4" s="201"/>
      <c r="Q4" s="200" t="s">
        <v>51</v>
      </c>
      <c r="R4" s="199"/>
      <c r="S4" s="199"/>
      <c r="T4" s="199"/>
      <c r="U4" s="199"/>
      <c r="V4" s="199"/>
      <c r="W4" s="199"/>
      <c r="X4" s="198"/>
    </row>
    <row r="5" spans="1:25" s="40" customFormat="1" ht="28.5" customHeight="1" thickBot="1" x14ac:dyDescent="0.35">
      <c r="A5" s="197" t="s">
        <v>50</v>
      </c>
      <c r="B5" s="196"/>
      <c r="C5" s="194" t="s">
        <v>49</v>
      </c>
      <c r="D5" s="195" t="s">
        <v>48</v>
      </c>
      <c r="E5" s="191" t="s">
        <v>47</v>
      </c>
      <c r="F5" s="194" t="s">
        <v>46</v>
      </c>
      <c r="G5" s="194" t="s">
        <v>45</v>
      </c>
      <c r="H5" s="191" t="s">
        <v>44</v>
      </c>
      <c r="I5" s="186" t="s">
        <v>43</v>
      </c>
      <c r="J5" s="191" t="s">
        <v>42</v>
      </c>
      <c r="K5" s="193" t="s">
        <v>41</v>
      </c>
      <c r="L5" s="192" t="s">
        <v>40</v>
      </c>
      <c r="M5" s="186" t="s">
        <v>39</v>
      </c>
      <c r="N5" s="191" t="s">
        <v>38</v>
      </c>
      <c r="O5" s="190" t="s">
        <v>37</v>
      </c>
      <c r="P5" s="189" t="s">
        <v>36</v>
      </c>
      <c r="Q5" s="188" t="s">
        <v>35</v>
      </c>
      <c r="R5" s="186" t="s">
        <v>34</v>
      </c>
      <c r="S5" s="187" t="s">
        <v>33</v>
      </c>
      <c r="T5" s="186" t="s">
        <v>32</v>
      </c>
      <c r="U5" s="187" t="s">
        <v>31</v>
      </c>
      <c r="V5" s="186" t="s">
        <v>30</v>
      </c>
      <c r="W5" s="187" t="s">
        <v>29</v>
      </c>
      <c r="X5" s="186" t="s">
        <v>28</v>
      </c>
    </row>
    <row r="6" spans="1:25" s="40" customFormat="1" ht="26.4" customHeight="1" x14ac:dyDescent="0.3">
      <c r="A6" s="185" t="s">
        <v>27</v>
      </c>
      <c r="B6" s="184"/>
      <c r="C6" s="142">
        <v>1</v>
      </c>
      <c r="D6" s="143" t="s">
        <v>15</v>
      </c>
      <c r="E6" s="183" t="s">
        <v>26</v>
      </c>
      <c r="F6" s="182">
        <v>15</v>
      </c>
      <c r="G6" s="181"/>
      <c r="H6" s="180">
        <v>3.48</v>
      </c>
      <c r="I6" s="178">
        <v>4.43</v>
      </c>
      <c r="J6" s="177">
        <v>0</v>
      </c>
      <c r="K6" s="45">
        <v>54.6</v>
      </c>
      <c r="L6" s="179">
        <v>0.01</v>
      </c>
      <c r="M6" s="178">
        <v>0.05</v>
      </c>
      <c r="N6" s="178">
        <v>0.1</v>
      </c>
      <c r="O6" s="178">
        <v>40</v>
      </c>
      <c r="P6" s="177">
        <v>0.14000000000000001</v>
      </c>
      <c r="Q6" s="176">
        <v>132</v>
      </c>
      <c r="R6" s="175">
        <v>75</v>
      </c>
      <c r="S6" s="175">
        <v>5.25</v>
      </c>
      <c r="T6" s="175">
        <v>0.15</v>
      </c>
      <c r="U6" s="175">
        <v>13.2</v>
      </c>
      <c r="V6" s="175">
        <v>0</v>
      </c>
      <c r="W6" s="175">
        <v>0</v>
      </c>
      <c r="X6" s="174">
        <v>0</v>
      </c>
    </row>
    <row r="7" spans="1:25" s="40" customFormat="1" ht="26.4" customHeight="1" x14ac:dyDescent="0.3">
      <c r="A7" s="173"/>
      <c r="B7" s="171" t="s">
        <v>18</v>
      </c>
      <c r="C7" s="141">
        <v>259</v>
      </c>
      <c r="D7" s="140" t="s">
        <v>11</v>
      </c>
      <c r="E7" s="172" t="s">
        <v>25</v>
      </c>
      <c r="F7" s="171">
        <v>105</v>
      </c>
      <c r="G7" s="170"/>
      <c r="H7" s="167">
        <v>12.38</v>
      </c>
      <c r="I7" s="165">
        <v>10.59</v>
      </c>
      <c r="J7" s="164">
        <v>16.84</v>
      </c>
      <c r="K7" s="169">
        <v>167.46</v>
      </c>
      <c r="L7" s="168">
        <v>0.04</v>
      </c>
      <c r="M7" s="165">
        <v>0.05</v>
      </c>
      <c r="N7" s="165">
        <v>2.88</v>
      </c>
      <c r="O7" s="165">
        <v>70</v>
      </c>
      <c r="P7" s="164">
        <v>0.02</v>
      </c>
      <c r="Q7" s="167">
        <v>12.7</v>
      </c>
      <c r="R7" s="165">
        <v>145.38999999999999</v>
      </c>
      <c r="S7" s="166">
        <v>71.95</v>
      </c>
      <c r="T7" s="165">
        <v>1.22</v>
      </c>
      <c r="U7" s="165" t="s">
        <v>24</v>
      </c>
      <c r="V7" s="165">
        <v>6.0000000000000001E-3</v>
      </c>
      <c r="W7" s="165">
        <v>7.0000000000000001E-3</v>
      </c>
      <c r="X7" s="164">
        <v>0.1</v>
      </c>
    </row>
    <row r="8" spans="1:25" s="19" customFormat="1" ht="26.4" customHeight="1" x14ac:dyDescent="0.3">
      <c r="A8" s="125"/>
      <c r="B8" s="136" t="s">
        <v>17</v>
      </c>
      <c r="C8" s="161">
        <v>177</v>
      </c>
      <c r="D8" s="163" t="s">
        <v>11</v>
      </c>
      <c r="E8" s="162" t="s">
        <v>23</v>
      </c>
      <c r="F8" s="136">
        <v>90</v>
      </c>
      <c r="G8" s="161"/>
      <c r="H8" s="158">
        <v>15.77</v>
      </c>
      <c r="I8" s="157">
        <v>13.36</v>
      </c>
      <c r="J8" s="156">
        <v>1.61</v>
      </c>
      <c r="K8" s="160">
        <v>190.47</v>
      </c>
      <c r="L8" s="159">
        <v>7.0000000000000007E-2</v>
      </c>
      <c r="M8" s="157">
        <v>0.12</v>
      </c>
      <c r="N8" s="157">
        <v>1.7</v>
      </c>
      <c r="O8" s="157">
        <v>110</v>
      </c>
      <c r="P8" s="156">
        <v>0.01</v>
      </c>
      <c r="Q8" s="158">
        <v>20.18</v>
      </c>
      <c r="R8" s="157">
        <v>132.25</v>
      </c>
      <c r="S8" s="157">
        <v>19.47</v>
      </c>
      <c r="T8" s="157">
        <v>1.1399999999999999</v>
      </c>
      <c r="U8" s="157">
        <v>222.69</v>
      </c>
      <c r="V8" s="157">
        <v>4.0000000000000001E-3</v>
      </c>
      <c r="W8" s="157">
        <v>0</v>
      </c>
      <c r="X8" s="156">
        <v>0.1</v>
      </c>
    </row>
    <row r="9" spans="1:25" s="19" customFormat="1" ht="26.4" customHeight="1" x14ac:dyDescent="0.3">
      <c r="A9" s="125"/>
      <c r="B9" s="66"/>
      <c r="C9" s="142">
        <v>64</v>
      </c>
      <c r="D9" s="143" t="s">
        <v>9</v>
      </c>
      <c r="E9" s="155" t="s">
        <v>22</v>
      </c>
      <c r="F9" s="154">
        <v>150</v>
      </c>
      <c r="G9" s="153"/>
      <c r="H9" s="152">
        <v>6.76</v>
      </c>
      <c r="I9" s="79">
        <v>3.93</v>
      </c>
      <c r="J9" s="78">
        <v>41.29</v>
      </c>
      <c r="K9" s="77">
        <v>227.48</v>
      </c>
      <c r="L9" s="80">
        <v>0.08</v>
      </c>
      <c r="M9" s="79">
        <v>0.03</v>
      </c>
      <c r="N9" s="79">
        <v>0</v>
      </c>
      <c r="O9" s="79">
        <v>10</v>
      </c>
      <c r="P9" s="78">
        <v>0.06</v>
      </c>
      <c r="Q9" s="152">
        <v>13.22</v>
      </c>
      <c r="R9" s="79">
        <v>50.76</v>
      </c>
      <c r="S9" s="79">
        <v>9.1199999999999992</v>
      </c>
      <c r="T9" s="79">
        <v>0.92</v>
      </c>
      <c r="U9" s="79">
        <v>72.489999999999995</v>
      </c>
      <c r="V9" s="79">
        <v>1E-3</v>
      </c>
      <c r="W9" s="79">
        <v>0</v>
      </c>
      <c r="X9" s="78">
        <v>0.01</v>
      </c>
    </row>
    <row r="10" spans="1:25" s="19" customFormat="1" ht="39.75" customHeight="1" x14ac:dyDescent="0.3">
      <c r="A10" s="125"/>
      <c r="B10" s="66"/>
      <c r="C10" s="142">
        <v>98</v>
      </c>
      <c r="D10" s="151" t="s">
        <v>7</v>
      </c>
      <c r="E10" s="150" t="s">
        <v>21</v>
      </c>
      <c r="F10" s="149">
        <v>200</v>
      </c>
      <c r="G10" s="59"/>
      <c r="H10" s="54">
        <v>0.37</v>
      </c>
      <c r="I10" s="55">
        <v>0</v>
      </c>
      <c r="J10" s="53">
        <v>14.85</v>
      </c>
      <c r="K10" s="148">
        <v>59.48</v>
      </c>
      <c r="L10" s="56">
        <v>0</v>
      </c>
      <c r="M10" s="55">
        <v>0</v>
      </c>
      <c r="N10" s="55">
        <v>0</v>
      </c>
      <c r="O10" s="55">
        <v>0</v>
      </c>
      <c r="P10" s="53">
        <v>0</v>
      </c>
      <c r="Q10" s="54">
        <v>0.21</v>
      </c>
      <c r="R10" s="55">
        <v>0</v>
      </c>
      <c r="S10" s="55">
        <v>0</v>
      </c>
      <c r="T10" s="55">
        <v>0.02</v>
      </c>
      <c r="U10" s="55">
        <v>0.2</v>
      </c>
      <c r="V10" s="55">
        <v>0</v>
      </c>
      <c r="W10" s="55">
        <v>0</v>
      </c>
      <c r="X10" s="73">
        <v>0</v>
      </c>
    </row>
    <row r="11" spans="1:25" s="19" customFormat="1" ht="26.4" customHeight="1" x14ac:dyDescent="0.3">
      <c r="A11" s="147"/>
      <c r="B11" s="146"/>
      <c r="C11" s="145">
        <v>119</v>
      </c>
      <c r="D11" s="143" t="s">
        <v>20</v>
      </c>
      <c r="E11" s="38" t="s">
        <v>5</v>
      </c>
      <c r="F11" s="66">
        <v>25</v>
      </c>
      <c r="G11" s="142"/>
      <c r="H11" s="44">
        <v>1.9</v>
      </c>
      <c r="I11" s="42">
        <v>0.2</v>
      </c>
      <c r="J11" s="41">
        <v>12.3</v>
      </c>
      <c r="K11" s="45">
        <v>58.75</v>
      </c>
      <c r="L11" s="43">
        <v>0.03</v>
      </c>
      <c r="M11" s="42">
        <v>0.01</v>
      </c>
      <c r="N11" s="42">
        <v>0</v>
      </c>
      <c r="O11" s="42">
        <v>0</v>
      </c>
      <c r="P11" s="41">
        <v>0</v>
      </c>
      <c r="Q11" s="44">
        <v>5</v>
      </c>
      <c r="R11" s="42">
        <v>16.25</v>
      </c>
      <c r="S11" s="42">
        <v>3.5</v>
      </c>
      <c r="T11" s="42">
        <v>0.28000000000000003</v>
      </c>
      <c r="U11" s="42">
        <v>23.25</v>
      </c>
      <c r="V11" s="42">
        <v>1E-3</v>
      </c>
      <c r="W11" s="42">
        <v>1E-3</v>
      </c>
      <c r="X11" s="41">
        <v>3.63</v>
      </c>
      <c r="Y11" s="144"/>
    </row>
    <row r="12" spans="1:25" s="19" customFormat="1" ht="30" customHeight="1" x14ac:dyDescent="0.3">
      <c r="A12" s="125"/>
      <c r="B12" s="66"/>
      <c r="C12" s="142">
        <v>120</v>
      </c>
      <c r="D12" s="143" t="s">
        <v>19</v>
      </c>
      <c r="E12" s="38" t="s">
        <v>4</v>
      </c>
      <c r="F12" s="66">
        <v>20</v>
      </c>
      <c r="G12" s="142"/>
      <c r="H12" s="44">
        <v>1.32</v>
      </c>
      <c r="I12" s="42">
        <v>0.24</v>
      </c>
      <c r="J12" s="41">
        <v>8.0399999999999991</v>
      </c>
      <c r="K12" s="45">
        <v>39.6</v>
      </c>
      <c r="L12" s="43">
        <v>0.03</v>
      </c>
      <c r="M12" s="42">
        <v>0.02</v>
      </c>
      <c r="N12" s="42">
        <v>0</v>
      </c>
      <c r="O12" s="42">
        <v>0</v>
      </c>
      <c r="P12" s="41">
        <v>0</v>
      </c>
      <c r="Q12" s="44">
        <v>5.8</v>
      </c>
      <c r="R12" s="42">
        <v>30</v>
      </c>
      <c r="S12" s="42">
        <v>9.4</v>
      </c>
      <c r="T12" s="42">
        <v>0.78</v>
      </c>
      <c r="U12" s="42">
        <v>47</v>
      </c>
      <c r="V12" s="42">
        <v>1E-3</v>
      </c>
      <c r="W12" s="42">
        <v>1E-3</v>
      </c>
      <c r="X12" s="41">
        <v>0</v>
      </c>
    </row>
    <row r="13" spans="1:25" s="19" customFormat="1" ht="30" customHeight="1" x14ac:dyDescent="0.3">
      <c r="A13" s="125"/>
      <c r="B13" s="124" t="s">
        <v>18</v>
      </c>
      <c r="C13" s="141"/>
      <c r="D13" s="140"/>
      <c r="E13" s="121" t="s">
        <v>3</v>
      </c>
      <c r="F13" s="139">
        <f>F6+F7+F9+F10+F11+F12</f>
        <v>515</v>
      </c>
      <c r="G13" s="138"/>
      <c r="H13" s="116">
        <f>H6+H7+H9+H10+H11+H12</f>
        <v>26.21</v>
      </c>
      <c r="I13" s="115">
        <f>I6+I7+I9+I10+I11+I12</f>
        <v>19.389999999999997</v>
      </c>
      <c r="J13" s="114">
        <f>J6+J7+J9+J10+J11+J12</f>
        <v>93.32</v>
      </c>
      <c r="K13" s="137">
        <f>K6+K7+K9+K10+K11+K12</f>
        <v>607.37</v>
      </c>
      <c r="L13" s="117">
        <f>L6+L7+L9+L10+L11+L12</f>
        <v>0.19</v>
      </c>
      <c r="M13" s="115">
        <f>M6+M7+M9+M10+M11+M12</f>
        <v>0.16</v>
      </c>
      <c r="N13" s="115">
        <f>N6+N7+N9+N10+N11+N12</f>
        <v>2.98</v>
      </c>
      <c r="O13" s="115">
        <f>O6+O7+O9+O10+O11+O12</f>
        <v>120</v>
      </c>
      <c r="P13" s="114">
        <f>P6+P7+P9+P10+P11+P12</f>
        <v>0.22</v>
      </c>
      <c r="Q13" s="116">
        <f>Q6+Q7+Q9+Q10+Q11+Q12</f>
        <v>168.93</v>
      </c>
      <c r="R13" s="115">
        <f>R6+R7+R9+R10+R11+R12</f>
        <v>317.39999999999998</v>
      </c>
      <c r="S13" s="115">
        <f>S6+S7+S9+S10+S11+S12</f>
        <v>99.220000000000013</v>
      </c>
      <c r="T13" s="115">
        <f>T6+T7+T9+T10+T11+T12</f>
        <v>3.37</v>
      </c>
      <c r="U13" s="115" t="e">
        <f>U6+U7+U9+U10+U11+U12</f>
        <v>#VALUE!</v>
      </c>
      <c r="V13" s="115">
        <f>V6+V7+V9+V10+V11+V12</f>
        <v>9.0000000000000011E-3</v>
      </c>
      <c r="W13" s="115">
        <f>W6+W7+W9+W10+W11+W12</f>
        <v>9.0000000000000011E-3</v>
      </c>
      <c r="X13" s="114">
        <f>X6+X7+X9+X10+X11+X12</f>
        <v>3.7399999999999998</v>
      </c>
    </row>
    <row r="14" spans="1:25" s="19" customFormat="1" ht="30" customHeight="1" x14ac:dyDescent="0.3">
      <c r="A14" s="125"/>
      <c r="B14" s="136" t="s">
        <v>17</v>
      </c>
      <c r="C14" s="135"/>
      <c r="D14" s="134"/>
      <c r="E14" s="133" t="s">
        <v>3</v>
      </c>
      <c r="F14" s="132">
        <f>F6+F8+F9+F10+F11+F12</f>
        <v>500</v>
      </c>
      <c r="G14" s="131"/>
      <c r="H14" s="128">
        <f>H6+H8+H9+H10+H11+H12</f>
        <v>29.599999999999998</v>
      </c>
      <c r="I14" s="127">
        <f>I6+I8+I9+I10+I11+I12</f>
        <v>22.159999999999997</v>
      </c>
      <c r="J14" s="126">
        <f>J6+J8+J9+J10+J11+J12</f>
        <v>78.09</v>
      </c>
      <c r="K14" s="130">
        <f>K6+K8+K9+K10+K11+K12</f>
        <v>630.38</v>
      </c>
      <c r="L14" s="129">
        <f>L6+L8+L9+L10+L11+L12</f>
        <v>0.22</v>
      </c>
      <c r="M14" s="127">
        <f>M6+M8+M9+M10+M11+M12</f>
        <v>0.22999999999999998</v>
      </c>
      <c r="N14" s="127">
        <f>N6+N8+N9+N10+N11+N12</f>
        <v>1.8</v>
      </c>
      <c r="O14" s="127">
        <f>O6+O8+O9+O10+O11+O12</f>
        <v>160</v>
      </c>
      <c r="P14" s="126">
        <f>P6+P8+P9+P10+P11+P12</f>
        <v>0.21000000000000002</v>
      </c>
      <c r="Q14" s="128">
        <f>Q6+Q8+Q9+Q10+Q11+Q12</f>
        <v>176.41000000000003</v>
      </c>
      <c r="R14" s="127">
        <f>R6+R8+R9+R10+R11+R12</f>
        <v>304.26</v>
      </c>
      <c r="S14" s="127">
        <f>S6+S8+S9+S10+S11+S12</f>
        <v>46.739999999999995</v>
      </c>
      <c r="T14" s="127">
        <f>T6+T8+T9+T10+T11+T12</f>
        <v>3.29</v>
      </c>
      <c r="U14" s="127">
        <f>U6+U8+U9+U10+U11+U12</f>
        <v>378.83</v>
      </c>
      <c r="V14" s="127">
        <f>V6+V8+V9+V10+V11+V12</f>
        <v>7.0000000000000001E-3</v>
      </c>
      <c r="W14" s="127">
        <f>W6+W8+W9+W10+W11+W12</f>
        <v>2E-3</v>
      </c>
      <c r="X14" s="126">
        <f>X6+X8+X9+X10+X11+X12</f>
        <v>3.7399999999999998</v>
      </c>
    </row>
    <row r="15" spans="1:25" s="19" customFormat="1" ht="30" customHeight="1" x14ac:dyDescent="0.3">
      <c r="A15" s="125"/>
      <c r="B15" s="124" t="s">
        <v>18</v>
      </c>
      <c r="C15" s="123"/>
      <c r="D15" s="122"/>
      <c r="E15" s="121" t="s">
        <v>2</v>
      </c>
      <c r="F15" s="120"/>
      <c r="G15" s="119"/>
      <c r="H15" s="116"/>
      <c r="I15" s="115"/>
      <c r="J15" s="114"/>
      <c r="K15" s="118">
        <f>K13/23.5</f>
        <v>25.845531914893616</v>
      </c>
      <c r="L15" s="117"/>
      <c r="M15" s="115"/>
      <c r="N15" s="115"/>
      <c r="O15" s="115"/>
      <c r="P15" s="114"/>
      <c r="Q15" s="116"/>
      <c r="R15" s="115"/>
      <c r="S15" s="115"/>
      <c r="T15" s="115"/>
      <c r="U15" s="115"/>
      <c r="V15" s="115"/>
      <c r="W15" s="115"/>
      <c r="X15" s="114"/>
    </row>
    <row r="16" spans="1:25" s="19" customFormat="1" ht="26.4" customHeight="1" thickBot="1" x14ac:dyDescent="0.35">
      <c r="A16" s="113"/>
      <c r="B16" s="112" t="s">
        <v>17</v>
      </c>
      <c r="C16" s="108"/>
      <c r="D16" s="111"/>
      <c r="E16" s="110" t="s">
        <v>2</v>
      </c>
      <c r="F16" s="109"/>
      <c r="G16" s="108"/>
      <c r="H16" s="107"/>
      <c r="I16" s="106"/>
      <c r="J16" s="105"/>
      <c r="K16" s="104">
        <f>K14/23.5</f>
        <v>26.824680851063828</v>
      </c>
      <c r="L16" s="103"/>
      <c r="M16" s="101"/>
      <c r="N16" s="101"/>
      <c r="O16" s="101"/>
      <c r="P16" s="100"/>
      <c r="Q16" s="102"/>
      <c r="R16" s="101"/>
      <c r="S16" s="101"/>
      <c r="T16" s="101"/>
      <c r="U16" s="101"/>
      <c r="V16" s="101"/>
      <c r="W16" s="101"/>
      <c r="X16" s="100"/>
    </row>
    <row r="17" spans="1:24" s="40" customFormat="1" ht="43.5" customHeight="1" x14ac:dyDescent="0.3">
      <c r="A17" s="99" t="s">
        <v>16</v>
      </c>
      <c r="B17" s="98"/>
      <c r="C17" s="97">
        <v>25</v>
      </c>
      <c r="D17" s="96" t="s">
        <v>15</v>
      </c>
      <c r="E17" s="95" t="s">
        <v>14</v>
      </c>
      <c r="F17" s="94">
        <v>150</v>
      </c>
      <c r="G17" s="93"/>
      <c r="H17" s="92">
        <v>0.6</v>
      </c>
      <c r="I17" s="91">
        <v>0.45</v>
      </c>
      <c r="J17" s="90">
        <v>15.45</v>
      </c>
      <c r="K17" s="89">
        <v>70.5</v>
      </c>
      <c r="L17" s="86">
        <v>0.03</v>
      </c>
      <c r="M17" s="88">
        <v>0.05</v>
      </c>
      <c r="N17" s="85">
        <v>7.5</v>
      </c>
      <c r="O17" s="85">
        <v>0</v>
      </c>
      <c r="P17" s="87">
        <v>0</v>
      </c>
      <c r="Q17" s="86">
        <v>28.5</v>
      </c>
      <c r="R17" s="85">
        <v>24</v>
      </c>
      <c r="S17" s="85">
        <v>18</v>
      </c>
      <c r="T17" s="85">
        <v>0</v>
      </c>
      <c r="U17" s="85">
        <v>232.5</v>
      </c>
      <c r="V17" s="85">
        <v>1E-3</v>
      </c>
      <c r="W17" s="85">
        <v>0</v>
      </c>
      <c r="X17" s="84">
        <v>0.01</v>
      </c>
    </row>
    <row r="18" spans="1:24" s="40" customFormat="1" ht="26.4" customHeight="1" x14ac:dyDescent="0.3">
      <c r="A18" s="83"/>
      <c r="B18" s="51"/>
      <c r="C18" s="66">
        <v>330</v>
      </c>
      <c r="D18" s="49" t="s">
        <v>13</v>
      </c>
      <c r="E18" s="82" t="s">
        <v>12</v>
      </c>
      <c r="F18" s="81">
        <v>210</v>
      </c>
      <c r="G18" s="81"/>
      <c r="H18" s="80">
        <v>10.47</v>
      </c>
      <c r="I18" s="79">
        <v>12.98</v>
      </c>
      <c r="J18" s="78">
        <v>19.149999999999999</v>
      </c>
      <c r="K18" s="77">
        <v>236.13</v>
      </c>
      <c r="L18" s="43">
        <v>0.1</v>
      </c>
      <c r="M18" s="44">
        <v>0.12</v>
      </c>
      <c r="N18" s="42">
        <v>4.6100000000000003</v>
      </c>
      <c r="O18" s="42">
        <v>200</v>
      </c>
      <c r="P18" s="64">
        <v>0.08</v>
      </c>
      <c r="Q18" s="43">
        <v>55.54</v>
      </c>
      <c r="R18" s="42">
        <v>126.99</v>
      </c>
      <c r="S18" s="42">
        <v>28.08</v>
      </c>
      <c r="T18" s="42">
        <v>1.3</v>
      </c>
      <c r="U18" s="42">
        <v>370.13</v>
      </c>
      <c r="V18" s="42">
        <v>6.5399999999999998E-3</v>
      </c>
      <c r="W18" s="42">
        <v>9.3999999999999997E-4</v>
      </c>
      <c r="X18" s="41">
        <v>7.0000000000000007E-2</v>
      </c>
    </row>
    <row r="19" spans="1:24" s="19" customFormat="1" ht="35.25" customHeight="1" x14ac:dyDescent="0.3">
      <c r="A19" s="39"/>
      <c r="B19" s="38"/>
      <c r="C19" s="63">
        <v>89</v>
      </c>
      <c r="D19" s="62" t="s">
        <v>11</v>
      </c>
      <c r="E19" s="76" t="s">
        <v>10</v>
      </c>
      <c r="F19" s="60">
        <v>90</v>
      </c>
      <c r="G19" s="60"/>
      <c r="H19" s="75">
        <v>18.13</v>
      </c>
      <c r="I19" s="74">
        <v>17.05</v>
      </c>
      <c r="J19" s="73">
        <v>3.69</v>
      </c>
      <c r="K19" s="72">
        <v>240.96</v>
      </c>
      <c r="L19" s="69">
        <v>0.06</v>
      </c>
      <c r="M19" s="71">
        <v>0.13</v>
      </c>
      <c r="N19" s="68">
        <v>1.06</v>
      </c>
      <c r="O19" s="68">
        <v>0</v>
      </c>
      <c r="P19" s="70">
        <v>0</v>
      </c>
      <c r="Q19" s="69">
        <v>17.03</v>
      </c>
      <c r="R19" s="68">
        <v>176.72</v>
      </c>
      <c r="S19" s="68">
        <v>23.18</v>
      </c>
      <c r="T19" s="68">
        <v>2.61</v>
      </c>
      <c r="U19" s="68">
        <v>317</v>
      </c>
      <c r="V19" s="68">
        <v>7.0000000000000001E-3</v>
      </c>
      <c r="W19" s="68">
        <v>0</v>
      </c>
      <c r="X19" s="67">
        <v>0.06</v>
      </c>
    </row>
    <row r="20" spans="1:24" s="19" customFormat="1" ht="26.4" customHeight="1" x14ac:dyDescent="0.3">
      <c r="A20" s="39"/>
      <c r="B20" s="38"/>
      <c r="C20" s="66">
        <v>53</v>
      </c>
      <c r="D20" s="49" t="s">
        <v>9</v>
      </c>
      <c r="E20" s="48" t="s">
        <v>8</v>
      </c>
      <c r="F20" s="46">
        <v>150</v>
      </c>
      <c r="G20" s="46"/>
      <c r="H20" s="43">
        <v>3.34</v>
      </c>
      <c r="I20" s="42">
        <v>4.91</v>
      </c>
      <c r="J20" s="41">
        <v>33.93</v>
      </c>
      <c r="K20" s="65">
        <v>191.49</v>
      </c>
      <c r="L20" s="43">
        <v>0.03</v>
      </c>
      <c r="M20" s="44">
        <v>0.02</v>
      </c>
      <c r="N20" s="42">
        <v>0</v>
      </c>
      <c r="O20" s="42">
        <v>20</v>
      </c>
      <c r="P20" s="64">
        <v>0.09</v>
      </c>
      <c r="Q20" s="43">
        <v>6.29</v>
      </c>
      <c r="R20" s="42">
        <v>67.34</v>
      </c>
      <c r="S20" s="42">
        <v>21.83</v>
      </c>
      <c r="T20" s="42">
        <v>0.46</v>
      </c>
      <c r="U20" s="42">
        <v>43.27</v>
      </c>
      <c r="V20" s="42">
        <v>1E-3</v>
      </c>
      <c r="W20" s="42">
        <v>7.0000000000000001E-3</v>
      </c>
      <c r="X20" s="41">
        <v>0.02</v>
      </c>
    </row>
    <row r="21" spans="1:24" s="40" customFormat="1" ht="33.75" customHeight="1" x14ac:dyDescent="0.3">
      <c r="A21" s="52"/>
      <c r="B21" s="51"/>
      <c r="C21" s="63">
        <v>101</v>
      </c>
      <c r="D21" s="62" t="s">
        <v>7</v>
      </c>
      <c r="E21" s="61" t="s">
        <v>6</v>
      </c>
      <c r="F21" s="60">
        <v>200</v>
      </c>
      <c r="G21" s="60"/>
      <c r="H21" s="56">
        <v>0.64</v>
      </c>
      <c r="I21" s="55">
        <v>0.25</v>
      </c>
      <c r="J21" s="53">
        <v>16.059999999999999</v>
      </c>
      <c r="K21" s="57">
        <v>79.849999999999994</v>
      </c>
      <c r="L21" s="56">
        <v>0.01</v>
      </c>
      <c r="M21" s="54">
        <v>0.05</v>
      </c>
      <c r="N21" s="55">
        <v>0.05</v>
      </c>
      <c r="O21" s="55">
        <v>100</v>
      </c>
      <c r="P21" s="53">
        <v>0</v>
      </c>
      <c r="Q21" s="54">
        <v>10.77</v>
      </c>
      <c r="R21" s="55">
        <v>2.96</v>
      </c>
      <c r="S21" s="55">
        <v>2.96</v>
      </c>
      <c r="T21" s="55">
        <v>0.54</v>
      </c>
      <c r="U21" s="55">
        <v>8.5</v>
      </c>
      <c r="V21" s="55">
        <v>0</v>
      </c>
      <c r="W21" s="55">
        <v>0</v>
      </c>
      <c r="X21" s="53">
        <v>0</v>
      </c>
    </row>
    <row r="22" spans="1:24" s="40" customFormat="1" ht="26.4" customHeight="1" x14ac:dyDescent="0.3">
      <c r="A22" s="52"/>
      <c r="B22" s="51"/>
      <c r="C22" s="50">
        <v>119</v>
      </c>
      <c r="D22" s="49" t="s">
        <v>5</v>
      </c>
      <c r="E22" s="48" t="s">
        <v>5</v>
      </c>
      <c r="F22" s="59">
        <v>20</v>
      </c>
      <c r="G22" s="58"/>
      <c r="H22" s="56">
        <v>1.52</v>
      </c>
      <c r="I22" s="55">
        <v>0.16</v>
      </c>
      <c r="J22" s="53">
        <v>9.84</v>
      </c>
      <c r="K22" s="57">
        <v>47</v>
      </c>
      <c r="L22" s="56">
        <v>0.02</v>
      </c>
      <c r="M22" s="54">
        <v>0.01</v>
      </c>
      <c r="N22" s="55">
        <v>0</v>
      </c>
      <c r="O22" s="55">
        <v>0</v>
      </c>
      <c r="P22" s="53">
        <v>0</v>
      </c>
      <c r="Q22" s="56">
        <v>4</v>
      </c>
      <c r="R22" s="55">
        <v>13</v>
      </c>
      <c r="S22" s="55">
        <v>2.8</v>
      </c>
      <c r="T22" s="54">
        <v>0.22</v>
      </c>
      <c r="U22" s="55">
        <v>18.600000000000001</v>
      </c>
      <c r="V22" s="55">
        <v>1E-3</v>
      </c>
      <c r="W22" s="54">
        <v>1E-3</v>
      </c>
      <c r="X22" s="53">
        <v>2.9</v>
      </c>
    </row>
    <row r="23" spans="1:24" s="40" customFormat="1" ht="26.4" customHeight="1" x14ac:dyDescent="0.3">
      <c r="A23" s="52"/>
      <c r="B23" s="51"/>
      <c r="C23" s="50">
        <v>120</v>
      </c>
      <c r="D23" s="49" t="s">
        <v>4</v>
      </c>
      <c r="E23" s="48" t="s">
        <v>4</v>
      </c>
      <c r="F23" s="47">
        <v>20</v>
      </c>
      <c r="G23" s="46"/>
      <c r="H23" s="43">
        <v>1.32</v>
      </c>
      <c r="I23" s="42">
        <v>0.24</v>
      </c>
      <c r="J23" s="41">
        <v>8.0399999999999991</v>
      </c>
      <c r="K23" s="45">
        <v>39.6</v>
      </c>
      <c r="L23" s="43">
        <v>0.03</v>
      </c>
      <c r="M23" s="44">
        <v>0.02</v>
      </c>
      <c r="N23" s="42">
        <v>0</v>
      </c>
      <c r="O23" s="42">
        <v>0</v>
      </c>
      <c r="P23" s="41">
        <v>0</v>
      </c>
      <c r="Q23" s="43">
        <v>5.8</v>
      </c>
      <c r="R23" s="42">
        <v>30</v>
      </c>
      <c r="S23" s="42">
        <v>9.4</v>
      </c>
      <c r="T23" s="42">
        <v>0.78</v>
      </c>
      <c r="U23" s="42">
        <v>47</v>
      </c>
      <c r="V23" s="42">
        <v>1E-3</v>
      </c>
      <c r="W23" s="42">
        <v>1E-3</v>
      </c>
      <c r="X23" s="41">
        <v>0</v>
      </c>
    </row>
    <row r="24" spans="1:24" s="19" customFormat="1" ht="26.4" customHeight="1" x14ac:dyDescent="0.3">
      <c r="A24" s="39"/>
      <c r="B24" s="38"/>
      <c r="C24" s="37"/>
      <c r="D24" s="36"/>
      <c r="E24" s="35" t="s">
        <v>3</v>
      </c>
      <c r="F24" s="34">
        <f>F17+F19+F20+F21+F22+F23+210</f>
        <v>840</v>
      </c>
      <c r="G24" s="34"/>
      <c r="H24" s="32">
        <f>H17+H18+H19+H20+H21+H22+H23</f>
        <v>36.020000000000003</v>
      </c>
      <c r="I24" s="31">
        <f>I17+I18+I19+I20+I21+I22+I23</f>
        <v>36.04</v>
      </c>
      <c r="J24" s="30">
        <f>J17+J18+J19+J20+J21+J22+J23</f>
        <v>106.16</v>
      </c>
      <c r="K24" s="33">
        <f>K17+K18+K19+K20+K21+K22+K23</f>
        <v>905.53000000000009</v>
      </c>
      <c r="L24" s="32">
        <f>L17+L18+L19+L20+L21+L22+L23</f>
        <v>0.28000000000000003</v>
      </c>
      <c r="M24" s="31">
        <f>M17+M18+M19+M20+M21+M22+M23</f>
        <v>0.4</v>
      </c>
      <c r="N24" s="31">
        <f>N17+N18+N19+N20+N21+N22+N23</f>
        <v>13.22</v>
      </c>
      <c r="O24" s="31">
        <f>O17+O18+O19+O20+O21+O22+O23</f>
        <v>320</v>
      </c>
      <c r="P24" s="30">
        <f>P17+P18+P19+P20+P21+P22+P23</f>
        <v>0.16999999999999998</v>
      </c>
      <c r="Q24" s="32">
        <f>Q17+Q18+Q19+Q20+Q21+Q22+Q23</f>
        <v>127.92999999999999</v>
      </c>
      <c r="R24" s="31">
        <f>R17+R18+R19+R20+R21+R22+R23</f>
        <v>441.01000000000005</v>
      </c>
      <c r="S24" s="31">
        <f>S17+S18+S19+S20+S21+S22+S23</f>
        <v>106.24999999999999</v>
      </c>
      <c r="T24" s="31">
        <f>T17+T18+T19+T20+T21+T22+T23</f>
        <v>5.91</v>
      </c>
      <c r="U24" s="31">
        <f>U17+U18+U19+U20+U21+U22+U23</f>
        <v>1037</v>
      </c>
      <c r="V24" s="31">
        <f>V17+V18+V19+V20+V21+V22+V23</f>
        <v>1.7540000000000004E-2</v>
      </c>
      <c r="W24" s="31">
        <f>W17+W18+W19+W20+W21+W22+W23</f>
        <v>9.9400000000000009E-3</v>
      </c>
      <c r="X24" s="30">
        <f>X17+X18+X19+X20+X21+X22+X23</f>
        <v>3.06</v>
      </c>
    </row>
    <row r="25" spans="1:24" s="19" customFormat="1" ht="26.4" customHeight="1" thickBot="1" x14ac:dyDescent="0.35">
      <c r="A25" s="29"/>
      <c r="B25" s="28"/>
      <c r="C25" s="27"/>
      <c r="D25" s="26"/>
      <c r="E25" s="25" t="s">
        <v>2</v>
      </c>
      <c r="F25" s="24"/>
      <c r="G25" s="24"/>
      <c r="H25" s="22"/>
      <c r="I25" s="21"/>
      <c r="J25" s="20"/>
      <c r="K25" s="23">
        <f>K24/23.5</f>
        <v>38.533191489361705</v>
      </c>
      <c r="L25" s="22"/>
      <c r="M25" s="21"/>
      <c r="N25" s="21"/>
      <c r="O25" s="21"/>
      <c r="P25" s="20"/>
      <c r="Q25" s="22"/>
      <c r="R25" s="21"/>
      <c r="S25" s="21"/>
      <c r="T25" s="21"/>
      <c r="U25" s="21"/>
      <c r="V25" s="21"/>
      <c r="W25" s="21"/>
      <c r="X25" s="20"/>
    </row>
    <row r="26" spans="1:24" x14ac:dyDescent="0.3">
      <c r="A26" s="18"/>
      <c r="B26" s="17"/>
      <c r="C26" s="16"/>
      <c r="D26" s="16"/>
      <c r="E26" s="12"/>
      <c r="F26" s="12"/>
      <c r="G26" s="12"/>
      <c r="H26" s="15"/>
      <c r="I26" s="14"/>
      <c r="J26" s="12"/>
      <c r="K26" s="13"/>
      <c r="L26" s="12"/>
      <c r="M26" s="12"/>
      <c r="N26" s="12"/>
      <c r="O26" s="11"/>
      <c r="P26" s="11"/>
      <c r="Q26" s="11"/>
      <c r="R26" s="11"/>
      <c r="S26" s="11"/>
    </row>
    <row r="27" spans="1:24" x14ac:dyDescent="0.3">
      <c r="L27" s="10"/>
    </row>
    <row r="28" spans="1:24" x14ac:dyDescent="0.3">
      <c r="A28" s="9" t="s">
        <v>1</v>
      </c>
      <c r="B28" s="8"/>
      <c r="C28" s="7"/>
      <c r="D28" s="6"/>
    </row>
    <row r="29" spans="1:24" x14ac:dyDescent="0.3">
      <c r="A29" s="5" t="s">
        <v>0</v>
      </c>
      <c r="B29" s="4"/>
      <c r="C29" s="3"/>
      <c r="D29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2023-03-15T03:25:11Z</dcterms:created>
  <dcterms:modified xsi:type="dcterms:W3CDTF">2023-03-15T03:25:11Z</dcterms:modified>
</cp:coreProperties>
</file>