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" windowWidth="22980" windowHeight="9552"/>
  </bookViews>
  <sheets>
    <sheet name="2023-05-09" sheetId="1" r:id="rId1"/>
  </sheets>
  <definedNames>
    <definedName name="_xlnm.Print_Area" localSheetId="0">'2023-05-09'!$A$1:$T$28</definedName>
  </definedNames>
  <calcPr calcId="144525"/>
</workbook>
</file>

<file path=xl/calcChain.xml><?xml version="1.0" encoding="utf-8"?>
<calcChain xmlns="http://schemas.openxmlformats.org/spreadsheetml/2006/main">
  <c r="F12" i="1" l="1"/>
  <c r="H12" i="1"/>
  <c r="I12" i="1"/>
  <c r="J12" i="1"/>
  <c r="K12" i="1"/>
  <c r="K13" i="1" s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F22" i="1"/>
  <c r="H22" i="1"/>
  <c r="I22" i="1"/>
  <c r="J22" i="1"/>
  <c r="K22" i="1"/>
  <c r="K24" i="1" s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F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K25" i="1"/>
</calcChain>
</file>

<file path=xl/sharedStrings.xml><?xml version="1.0" encoding="utf-8"?>
<sst xmlns="http://schemas.openxmlformats.org/spreadsheetml/2006/main" count="75" uniqueCount="60">
  <si>
    <t>о/о** - отсутствие оборудования (УКМ, мясорубка)</t>
  </si>
  <si>
    <t>п/к* - полный комплект оборудования (УКМ, мясорубка)</t>
  </si>
  <si>
    <t>Доля суточной потребности в энергии, %</t>
  </si>
  <si>
    <t>о/о**</t>
  </si>
  <si>
    <t>п/к*</t>
  </si>
  <si>
    <t>Итого за прием пищи:</t>
  </si>
  <si>
    <t>Хлеб ржаной</t>
  </si>
  <si>
    <t>хлеб ржаной</t>
  </si>
  <si>
    <t>Хлеб пшеничный</t>
  </si>
  <si>
    <t>хлеб пшеничный</t>
  </si>
  <si>
    <t>Кисель витаминизированный плодово – ягодный   (яблочно-облепиховый)</t>
  </si>
  <si>
    <t>3 блюдо</t>
  </si>
  <si>
    <t>Макароны отварные с маслом</t>
  </si>
  <si>
    <t xml:space="preserve"> гарнир</t>
  </si>
  <si>
    <t>Печень говяжья тушеная в сметанном соусе</t>
  </si>
  <si>
    <t>2 блюдо</t>
  </si>
  <si>
    <t>Запеканка из печени со сливочным  соусом</t>
  </si>
  <si>
    <t xml:space="preserve"> Суп картофельный с мясными фрикадельками</t>
  </si>
  <si>
    <t>1 блюдо</t>
  </si>
  <si>
    <t xml:space="preserve">Салат оливье школьный (картофель, морковь, соленый огурец, зеленый горошек, масло) </t>
  </si>
  <si>
    <t>закуска</t>
  </si>
  <si>
    <t>Обед</t>
  </si>
  <si>
    <t xml:space="preserve">Хлеб ржаной </t>
  </si>
  <si>
    <t>Кисель витаминизированный плодово – ягодный (черномородиново-арониевый)</t>
  </si>
  <si>
    <t>Каша гречневая вязкая с маслом</t>
  </si>
  <si>
    <t>гарнир</t>
  </si>
  <si>
    <t>Филе птицы тушенное в сливочно-сырном соусе</t>
  </si>
  <si>
    <t>Фрукты в асортименте (яблоко)</t>
  </si>
  <si>
    <t>Завтрак</t>
  </si>
  <si>
    <t>F</t>
  </si>
  <si>
    <t>Se</t>
  </si>
  <si>
    <t>I</t>
  </si>
  <si>
    <t>K</t>
  </si>
  <si>
    <t>Fe</t>
  </si>
  <si>
    <t>Mg</t>
  </si>
  <si>
    <t>P</t>
  </si>
  <si>
    <t>Ca</t>
  </si>
  <si>
    <t>D, мкг</t>
  </si>
  <si>
    <t>A, рэт. экв</t>
  </si>
  <si>
    <t>C</t>
  </si>
  <si>
    <t>B2</t>
  </si>
  <si>
    <t>B1</t>
  </si>
  <si>
    <t>ценность, ккал</t>
  </si>
  <si>
    <t>Углеводы</t>
  </si>
  <si>
    <t>Жиры</t>
  </si>
  <si>
    <t>Белки</t>
  </si>
  <si>
    <t xml:space="preserve"> цена</t>
  </si>
  <si>
    <t>Выход, г</t>
  </si>
  <si>
    <t>Наименование блюд</t>
  </si>
  <si>
    <t xml:space="preserve"> Раздел</t>
  </si>
  <si>
    <t>рецептуры</t>
  </si>
  <si>
    <t xml:space="preserve"> Прием пищи</t>
  </si>
  <si>
    <t>Минеральные вещества, мг</t>
  </si>
  <si>
    <t>Витамины, мг</t>
  </si>
  <si>
    <t>Энергетическая</t>
  </si>
  <si>
    <t xml:space="preserve">       Пищевые вещества, г</t>
  </si>
  <si>
    <t>№</t>
  </si>
  <si>
    <t>день</t>
  </si>
  <si>
    <t>МБОУ 'СОШ 5 г.Гурьевска'</t>
  </si>
  <si>
    <t xml:space="preserve">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</si>
</sst>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scheme val="minor"/>
    </font>
    <font>
      <i/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2"/>
      <color rgb="FF000000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20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0" fillId="2" borderId="0" xfId="0" applyFill="1" applyBorder="1"/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0" fillId="0" borderId="0" xfId="0" applyFont="1" applyBorder="1"/>
    <xf numFmtId="0" fontId="0" fillId="3" borderId="0" xfId="0" applyFont="1" applyFill="1" applyBorder="1"/>
    <xf numFmtId="0" fontId="0" fillId="3" borderId="0" xfId="0" applyFill="1" applyBorder="1"/>
    <xf numFmtId="0" fontId="1" fillId="3" borderId="0" xfId="0" applyFont="1" applyFill="1" applyBorder="1" applyAlignment="1">
      <alignment horizontal="center"/>
    </xf>
    <xf numFmtId="0" fontId="3" fillId="3" borderId="0" xfId="0" applyFont="1" applyFill="1" applyBorder="1"/>
    <xf numFmtId="0" fontId="0" fillId="0" borderId="0" xfId="0" applyFont="1"/>
    <xf numFmtId="164" fontId="0" fillId="0" borderId="0" xfId="0" applyNumberFormat="1" applyFont="1"/>
    <xf numFmtId="0" fontId="4" fillId="0" borderId="0" xfId="0" applyFont="1" applyBorder="1"/>
    <xf numFmtId="0" fontId="0" fillId="0" borderId="0" xfId="0" applyFont="1" applyAlignment="1">
      <alignment horizontal="center"/>
    </xf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center"/>
    </xf>
    <xf numFmtId="0" fontId="9" fillId="0" borderId="7" xfId="0" applyFont="1" applyBorder="1"/>
    <xf numFmtId="0" fontId="7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2" fontId="7" fillId="3" borderId="12" xfId="0" applyNumberFormat="1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left"/>
    </xf>
    <xf numFmtId="0" fontId="6" fillId="3" borderId="13" xfId="0" applyFont="1" applyFill="1" applyBorder="1" applyAlignment="1">
      <alignment horizontal="left"/>
    </xf>
    <xf numFmtId="0" fontId="6" fillId="3" borderId="14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9" fillId="0" borderId="15" xfId="0" applyFont="1" applyBorder="1"/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left"/>
    </xf>
    <xf numFmtId="0" fontId="6" fillId="2" borderId="13" xfId="0" applyFont="1" applyFill="1" applyBorder="1" applyAlignment="1">
      <alignment horizontal="left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left"/>
    </xf>
    <xf numFmtId="0" fontId="6" fillId="3" borderId="12" xfId="0" applyFont="1" applyFill="1" applyBorder="1" applyAlignment="1">
      <alignment horizontal="left"/>
    </xf>
    <xf numFmtId="0" fontId="6" fillId="3" borderId="17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164" fontId="10" fillId="4" borderId="12" xfId="0" applyNumberFormat="1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6" fillId="4" borderId="17" xfId="0" applyFont="1" applyFill="1" applyBorder="1" applyAlignment="1"/>
    <xf numFmtId="0" fontId="6" fillId="4" borderId="12" xfId="0" applyFont="1" applyFill="1" applyBorder="1" applyAlignment="1"/>
    <xf numFmtId="0" fontId="6" fillId="4" borderId="12" xfId="0" applyFont="1" applyFill="1" applyBorder="1" applyAlignment="1">
      <alignment horizontal="center"/>
    </xf>
    <xf numFmtId="0" fontId="10" fillId="4" borderId="17" xfId="1" applyFont="1" applyFill="1" applyBorder="1" applyAlignment="1">
      <alignment horizontal="center"/>
    </xf>
    <xf numFmtId="0" fontId="10" fillId="0" borderId="8" xfId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wrapText="1"/>
    </xf>
    <xf numFmtId="0" fontId="6" fillId="0" borderId="12" xfId="0" applyFont="1" applyFill="1" applyBorder="1" applyAlignment="1"/>
    <xf numFmtId="0" fontId="10" fillId="4" borderId="8" xfId="1" applyFont="1" applyFill="1" applyBorder="1" applyAlignment="1">
      <alignment horizontal="center"/>
    </xf>
    <xf numFmtId="0" fontId="10" fillId="4" borderId="9" xfId="1" applyFont="1" applyFill="1" applyBorder="1" applyAlignment="1">
      <alignment horizontal="center"/>
    </xf>
    <xf numFmtId="0" fontId="10" fillId="4" borderId="10" xfId="1" applyFont="1" applyFill="1" applyBorder="1" applyAlignment="1">
      <alignment horizontal="center"/>
    </xf>
    <xf numFmtId="0" fontId="10" fillId="4" borderId="11" xfId="1" applyFont="1" applyFill="1" applyBorder="1" applyAlignment="1">
      <alignment horizontal="center"/>
    </xf>
    <xf numFmtId="0" fontId="10" fillId="4" borderId="12" xfId="1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 wrapText="1"/>
    </xf>
    <xf numFmtId="0" fontId="6" fillId="4" borderId="17" xfId="0" applyFont="1" applyFill="1" applyBorder="1" applyAlignment="1">
      <alignment wrapText="1"/>
    </xf>
    <xf numFmtId="0" fontId="10" fillId="2" borderId="8" xfId="1" applyFont="1" applyFill="1" applyBorder="1" applyAlignment="1">
      <alignment horizontal="center"/>
    </xf>
    <xf numFmtId="0" fontId="10" fillId="2" borderId="9" xfId="1" applyFont="1" applyFill="1" applyBorder="1" applyAlignment="1">
      <alignment horizontal="center"/>
    </xf>
    <xf numFmtId="0" fontId="10" fillId="2" borderId="10" xfId="1" applyFont="1" applyFill="1" applyBorder="1" applyAlignment="1">
      <alignment horizontal="center"/>
    </xf>
    <xf numFmtId="0" fontId="10" fillId="2" borderId="11" xfId="1" applyFont="1" applyFill="1" applyBorder="1" applyAlignment="1">
      <alignment horizontal="center"/>
    </xf>
    <xf numFmtId="0" fontId="10" fillId="2" borderId="12" xfId="1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 wrapText="1"/>
    </xf>
    <xf numFmtId="0" fontId="6" fillId="2" borderId="17" xfId="0" applyFont="1" applyFill="1" applyBorder="1" applyAlignment="1">
      <alignment wrapText="1"/>
    </xf>
    <xf numFmtId="0" fontId="6" fillId="2" borderId="12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10" fillId="3" borderId="8" xfId="1" applyFont="1" applyFill="1" applyBorder="1" applyAlignment="1">
      <alignment horizontal="center"/>
    </xf>
    <xf numFmtId="0" fontId="10" fillId="3" borderId="9" xfId="1" applyFont="1" applyFill="1" applyBorder="1" applyAlignment="1">
      <alignment horizontal="center"/>
    </xf>
    <xf numFmtId="0" fontId="10" fillId="3" borderId="10" xfId="1" applyFont="1" applyFill="1" applyBorder="1" applyAlignment="1">
      <alignment horizontal="center"/>
    </xf>
    <xf numFmtId="0" fontId="10" fillId="3" borderId="11" xfId="1" applyFont="1" applyFill="1" applyBorder="1" applyAlignment="1">
      <alignment horizontal="center"/>
    </xf>
    <xf numFmtId="0" fontId="10" fillId="3" borderId="12" xfId="1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 wrapText="1"/>
    </xf>
    <xf numFmtId="0" fontId="6" fillId="3" borderId="17" xfId="0" applyFont="1" applyFill="1" applyBorder="1" applyAlignment="1">
      <alignment wrapText="1"/>
    </xf>
    <xf numFmtId="0" fontId="6" fillId="3" borderId="12" xfId="0" applyFont="1" applyFill="1" applyBorder="1" applyAlignment="1"/>
    <xf numFmtId="0" fontId="6" fillId="0" borderId="15" xfId="0" applyFont="1" applyBorder="1"/>
    <xf numFmtId="0" fontId="10" fillId="0" borderId="19" xfId="1" applyFont="1" applyBorder="1" applyAlignment="1">
      <alignment horizontal="center"/>
    </xf>
    <xf numFmtId="0" fontId="10" fillId="0" borderId="20" xfId="1" applyFont="1" applyBorder="1" applyAlignment="1">
      <alignment horizontal="center"/>
    </xf>
    <xf numFmtId="0" fontId="10" fillId="0" borderId="21" xfId="1" applyFont="1" applyBorder="1" applyAlignment="1">
      <alignment horizontal="center"/>
    </xf>
    <xf numFmtId="0" fontId="10" fillId="0" borderId="22" xfId="1" applyFont="1" applyBorder="1" applyAlignment="1">
      <alignment horizontal="center"/>
    </xf>
    <xf numFmtId="0" fontId="10" fillId="0" borderId="23" xfId="1" applyFont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wrapText="1"/>
    </xf>
    <xf numFmtId="0" fontId="6" fillId="0" borderId="23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5" xfId="0" applyFont="1" applyBorder="1"/>
    <xf numFmtId="0" fontId="5" fillId="4" borderId="0" xfId="0" applyFont="1" applyFill="1"/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64" fontId="7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8" fillId="0" borderId="17" xfId="0" applyFont="1" applyFill="1" applyBorder="1" applyAlignment="1"/>
    <xf numFmtId="0" fontId="6" fillId="0" borderId="18" xfId="0" applyFont="1" applyFill="1" applyBorder="1" applyAlignment="1">
      <alignment horizontal="center"/>
    </xf>
    <xf numFmtId="0" fontId="6" fillId="0" borderId="27" xfId="0" applyFont="1" applyFill="1" applyBorder="1"/>
    <xf numFmtId="0" fontId="7" fillId="0" borderId="12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10" fillId="4" borderId="26" xfId="0" applyFont="1" applyFill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/>
    <xf numFmtId="0" fontId="6" fillId="0" borderId="12" xfId="0" applyFont="1" applyBorder="1" applyAlignment="1"/>
    <xf numFmtId="0" fontId="10" fillId="0" borderId="26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7" xfId="0" applyFont="1" applyBorder="1" applyAlignment="1">
      <alignment horizontal="center" wrapText="1"/>
    </xf>
    <xf numFmtId="0" fontId="10" fillId="0" borderId="17" xfId="1" applyFont="1" applyBorder="1" applyAlignment="1">
      <alignment horizontal="center"/>
    </xf>
    <xf numFmtId="0" fontId="10" fillId="4" borderId="26" xfId="1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 wrapText="1"/>
    </xf>
    <xf numFmtId="0" fontId="6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6" fillId="0" borderId="17" xfId="0" applyFont="1" applyBorder="1" applyAlignment="1">
      <alignment wrapText="1"/>
    </xf>
    <xf numFmtId="0" fontId="6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6" fillId="0" borderId="23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6" fillId="0" borderId="24" xfId="0" applyFont="1" applyBorder="1" applyAlignment="1"/>
    <xf numFmtId="0" fontId="6" fillId="0" borderId="23" xfId="0" applyFont="1" applyBorder="1" applyAlignment="1"/>
    <xf numFmtId="0" fontId="6" fillId="0" borderId="32" xfId="0" applyFont="1" applyBorder="1" applyAlignment="1">
      <alignment horizontal="center"/>
    </xf>
    <xf numFmtId="0" fontId="6" fillId="0" borderId="33" xfId="0" applyFont="1" applyBorder="1"/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6" xfId="0" applyFont="1" applyBorder="1" applyAlignment="1">
      <alignment horizontal="center" wrapText="1"/>
    </xf>
    <xf numFmtId="0" fontId="8" fillId="0" borderId="36" xfId="0" applyFont="1" applyBorder="1" applyAlignment="1">
      <alignment horizontal="center"/>
    </xf>
    <xf numFmtId="0" fontId="8" fillId="0" borderId="7" xfId="0" applyFont="1" applyBorder="1" applyAlignment="1"/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7" fillId="0" borderId="41" xfId="0" applyFont="1" applyBorder="1"/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9" fillId="0" borderId="23" xfId="0" applyFont="1" applyBorder="1" applyAlignment="1"/>
    <xf numFmtId="0" fontId="8" fillId="0" borderId="23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25" xfId="0" applyFont="1" applyBorder="1" applyAlignment="1"/>
    <xf numFmtId="0" fontId="8" fillId="0" borderId="23" xfId="0" applyFont="1" applyBorder="1" applyAlignment="1"/>
    <xf numFmtId="0" fontId="8" fillId="0" borderId="2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9" fillId="0" borderId="25" xfId="0" applyFont="1" applyBorder="1" applyAlignment="1"/>
    <xf numFmtId="0" fontId="13" fillId="0" borderId="43" xfId="0" applyFont="1" applyBorder="1" applyAlignment="1"/>
    <xf numFmtId="0" fontId="6" fillId="0" borderId="33" xfId="0" applyFont="1" applyBorder="1" applyAlignment="1">
      <alignment horizontal="center"/>
    </xf>
    <xf numFmtId="0" fontId="7" fillId="0" borderId="33" xfId="0" applyFont="1" applyBorder="1"/>
    <xf numFmtId="0" fontId="14" fillId="0" borderId="0" xfId="0" applyFo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14" fontId="15" fillId="0" borderId="0" xfId="0" applyNumberFormat="1" applyFont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0"/>
  </sheetPr>
  <dimension ref="A2:X38"/>
  <sheetViews>
    <sheetView tabSelected="1" zoomScale="70" zoomScaleNormal="70" workbookViewId="0">
      <selection activeCell="H2" sqref="H2:I2"/>
    </sheetView>
  </sheetViews>
  <sheetFormatPr defaultRowHeight="14.4" x14ac:dyDescent="0.3"/>
  <cols>
    <col min="1" max="1" width="16.88671875" customWidth="1"/>
    <col min="2" max="2" width="11" style="2" customWidth="1"/>
    <col min="3" max="3" width="15.6640625" style="1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22" max="22" width="11.109375" bestFit="1" customWidth="1"/>
  </cols>
  <sheetData>
    <row r="2" spans="1:24" ht="22.8" x14ac:dyDescent="0.4">
      <c r="A2" s="200" t="s">
        <v>59</v>
      </c>
      <c r="C2" s="201" t="s">
        <v>58</v>
      </c>
      <c r="D2" s="201"/>
      <c r="E2" s="200"/>
      <c r="F2" s="198" t="s">
        <v>57</v>
      </c>
      <c r="G2" s="197">
        <v>8</v>
      </c>
      <c r="H2" s="199">
        <v>45055</v>
      </c>
      <c r="I2" s="199"/>
      <c r="K2" s="198"/>
      <c r="L2" s="197"/>
      <c r="M2" s="195"/>
      <c r="N2" s="14"/>
    </row>
    <row r="3" spans="1:24" ht="15" thickBot="1" x14ac:dyDescent="0.35">
      <c r="A3" s="195"/>
      <c r="C3" s="196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4"/>
    </row>
    <row r="4" spans="1:24" s="18" customFormat="1" ht="21.75" customHeight="1" thickBot="1" x14ac:dyDescent="0.35">
      <c r="A4" s="194"/>
      <c r="B4" s="193"/>
      <c r="C4" s="189" t="s">
        <v>56</v>
      </c>
      <c r="D4" s="192"/>
      <c r="E4" s="191"/>
      <c r="F4" s="190"/>
      <c r="G4" s="189"/>
      <c r="H4" s="188" t="s">
        <v>55</v>
      </c>
      <c r="I4" s="188"/>
      <c r="J4" s="188"/>
      <c r="K4" s="187" t="s">
        <v>54</v>
      </c>
      <c r="L4" s="186" t="s">
        <v>53</v>
      </c>
      <c r="M4" s="185"/>
      <c r="N4" s="184"/>
      <c r="O4" s="184"/>
      <c r="P4" s="184"/>
      <c r="Q4" s="183" t="s">
        <v>52</v>
      </c>
      <c r="R4" s="182"/>
      <c r="S4" s="182"/>
      <c r="T4" s="182"/>
      <c r="U4" s="182"/>
      <c r="V4" s="182"/>
      <c r="W4" s="182"/>
      <c r="X4" s="181"/>
    </row>
    <row r="5" spans="1:24" s="18" customFormat="1" ht="28.5" customHeight="1" thickBot="1" x14ac:dyDescent="0.35">
      <c r="A5" s="180" t="s">
        <v>51</v>
      </c>
      <c r="B5" s="179"/>
      <c r="C5" s="176" t="s">
        <v>50</v>
      </c>
      <c r="D5" s="178" t="s">
        <v>49</v>
      </c>
      <c r="E5" s="176" t="s">
        <v>48</v>
      </c>
      <c r="F5" s="177" t="s">
        <v>47</v>
      </c>
      <c r="G5" s="176" t="s">
        <v>46</v>
      </c>
      <c r="H5" s="175" t="s">
        <v>45</v>
      </c>
      <c r="I5" s="174" t="s">
        <v>44</v>
      </c>
      <c r="J5" s="173" t="s">
        <v>43</v>
      </c>
      <c r="K5" s="172" t="s">
        <v>42</v>
      </c>
      <c r="L5" s="171" t="s">
        <v>41</v>
      </c>
      <c r="M5" s="171" t="s">
        <v>40</v>
      </c>
      <c r="N5" s="171" t="s">
        <v>39</v>
      </c>
      <c r="O5" s="170" t="s">
        <v>38</v>
      </c>
      <c r="P5" s="169" t="s">
        <v>37</v>
      </c>
      <c r="Q5" s="168" t="s">
        <v>36</v>
      </c>
      <c r="R5" s="168" t="s">
        <v>35</v>
      </c>
      <c r="S5" s="168" t="s">
        <v>34</v>
      </c>
      <c r="T5" s="168" t="s">
        <v>33</v>
      </c>
      <c r="U5" s="168" t="s">
        <v>32</v>
      </c>
      <c r="V5" s="168" t="s">
        <v>31</v>
      </c>
      <c r="W5" s="168" t="s">
        <v>30</v>
      </c>
      <c r="X5" s="167" t="s">
        <v>29</v>
      </c>
    </row>
    <row r="6" spans="1:24" s="18" customFormat="1" ht="26.4" customHeight="1" x14ac:dyDescent="0.3">
      <c r="A6" s="166" t="s">
        <v>28</v>
      </c>
      <c r="B6" s="165"/>
      <c r="C6" s="162">
        <v>24</v>
      </c>
      <c r="D6" s="164" t="s">
        <v>20</v>
      </c>
      <c r="E6" s="163" t="s">
        <v>27</v>
      </c>
      <c r="F6" s="162">
        <v>150</v>
      </c>
      <c r="G6" s="161"/>
      <c r="H6" s="159">
        <v>0.6</v>
      </c>
      <c r="I6" s="158">
        <v>0.6</v>
      </c>
      <c r="J6" s="157">
        <v>14.7</v>
      </c>
      <c r="K6" s="160">
        <v>70.5</v>
      </c>
      <c r="L6" s="159">
        <v>0.05</v>
      </c>
      <c r="M6" s="158">
        <v>0.03</v>
      </c>
      <c r="N6" s="158">
        <v>15</v>
      </c>
      <c r="O6" s="158">
        <v>0</v>
      </c>
      <c r="P6" s="157">
        <v>0</v>
      </c>
      <c r="Q6" s="156">
        <v>24</v>
      </c>
      <c r="R6" s="155">
        <v>16.5</v>
      </c>
      <c r="S6" s="155">
        <v>13.5</v>
      </c>
      <c r="T6" s="155">
        <v>3.3</v>
      </c>
      <c r="U6" s="155">
        <v>417</v>
      </c>
      <c r="V6" s="155">
        <v>3.0000000000000001E-3</v>
      </c>
      <c r="W6" s="155">
        <v>0</v>
      </c>
      <c r="X6" s="154">
        <v>0.01</v>
      </c>
    </row>
    <row r="7" spans="1:24" s="18" customFormat="1" ht="26.4" customHeight="1" x14ac:dyDescent="0.3">
      <c r="A7" s="132"/>
      <c r="B7" s="141"/>
      <c r="C7" s="153">
        <v>321</v>
      </c>
      <c r="D7" s="142" t="s">
        <v>15</v>
      </c>
      <c r="E7" s="152" t="s">
        <v>26</v>
      </c>
      <c r="F7" s="151">
        <v>90</v>
      </c>
      <c r="G7" s="141"/>
      <c r="H7" s="78">
        <v>19.78</v>
      </c>
      <c r="I7" s="76">
        <v>24.51</v>
      </c>
      <c r="J7" s="138">
        <v>2.52</v>
      </c>
      <c r="K7" s="137">
        <v>312.27999999999997</v>
      </c>
      <c r="L7" s="78">
        <v>7.0000000000000007E-2</v>
      </c>
      <c r="M7" s="143">
        <v>0.21</v>
      </c>
      <c r="N7" s="76">
        <v>1.1599999999999999</v>
      </c>
      <c r="O7" s="76">
        <v>80</v>
      </c>
      <c r="P7" s="138">
        <v>0.28999999999999998</v>
      </c>
      <c r="Q7" s="78">
        <v>201.57</v>
      </c>
      <c r="R7" s="76">
        <v>279.95</v>
      </c>
      <c r="S7" s="76">
        <v>23.85</v>
      </c>
      <c r="T7" s="76">
        <v>1.1499999999999999</v>
      </c>
      <c r="U7" s="76">
        <v>232.16</v>
      </c>
      <c r="V7" s="76">
        <v>5.5999999999999999E-3</v>
      </c>
      <c r="W7" s="76">
        <v>2.47E-3</v>
      </c>
      <c r="X7" s="64">
        <v>0.1</v>
      </c>
    </row>
    <row r="8" spans="1:24" s="18" customFormat="1" ht="26.25" customHeight="1" x14ac:dyDescent="0.3">
      <c r="A8" s="132"/>
      <c r="B8" s="150"/>
      <c r="C8" s="70">
        <v>253</v>
      </c>
      <c r="D8" s="71" t="s">
        <v>25</v>
      </c>
      <c r="E8" s="90" t="s">
        <v>24</v>
      </c>
      <c r="F8" s="149">
        <v>150</v>
      </c>
      <c r="G8" s="69"/>
      <c r="H8" s="86">
        <v>4.3</v>
      </c>
      <c r="I8" s="85">
        <v>4.24</v>
      </c>
      <c r="J8" s="84">
        <v>18.77</v>
      </c>
      <c r="K8" s="88">
        <v>129.54</v>
      </c>
      <c r="L8" s="86">
        <v>0.11</v>
      </c>
      <c r="M8" s="85">
        <v>0.06</v>
      </c>
      <c r="N8" s="85">
        <v>0</v>
      </c>
      <c r="O8" s="85">
        <v>10</v>
      </c>
      <c r="P8" s="84">
        <v>0.06</v>
      </c>
      <c r="Q8" s="148">
        <v>8.69</v>
      </c>
      <c r="R8" s="85">
        <v>94.9</v>
      </c>
      <c r="S8" s="85">
        <v>62.72</v>
      </c>
      <c r="T8" s="85">
        <v>2.12</v>
      </c>
      <c r="U8" s="85">
        <v>114.82</v>
      </c>
      <c r="V8" s="85">
        <v>1E-3</v>
      </c>
      <c r="W8" s="85">
        <v>1E-3</v>
      </c>
      <c r="X8" s="84">
        <v>0.01</v>
      </c>
    </row>
    <row r="9" spans="1:24" s="122" customFormat="1" ht="33" customHeight="1" x14ac:dyDescent="0.3">
      <c r="A9" s="132"/>
      <c r="B9" s="69"/>
      <c r="C9" s="70">
        <v>95</v>
      </c>
      <c r="D9" s="83" t="s">
        <v>11</v>
      </c>
      <c r="E9" s="82" t="s">
        <v>23</v>
      </c>
      <c r="F9" s="81">
        <v>200</v>
      </c>
      <c r="G9" s="131"/>
      <c r="H9" s="78">
        <v>0</v>
      </c>
      <c r="I9" s="76">
        <v>0</v>
      </c>
      <c r="J9" s="138">
        <v>20.170000000000002</v>
      </c>
      <c r="K9" s="144">
        <v>81.3</v>
      </c>
      <c r="L9" s="78">
        <v>0.09</v>
      </c>
      <c r="M9" s="76">
        <v>0.1</v>
      </c>
      <c r="N9" s="76">
        <v>2.94</v>
      </c>
      <c r="O9" s="76">
        <v>80</v>
      </c>
      <c r="P9" s="138">
        <v>0.96</v>
      </c>
      <c r="Q9" s="143">
        <v>0.16</v>
      </c>
      <c r="R9" s="76">
        <v>0</v>
      </c>
      <c r="S9" s="77">
        <v>0</v>
      </c>
      <c r="T9" s="76">
        <v>0.02</v>
      </c>
      <c r="U9" s="76">
        <v>0.15</v>
      </c>
      <c r="V9" s="76">
        <v>0</v>
      </c>
      <c r="W9" s="76">
        <v>0</v>
      </c>
      <c r="X9" s="75">
        <v>0</v>
      </c>
    </row>
    <row r="10" spans="1:24" s="122" customFormat="1" ht="26.25" customHeight="1" x14ac:dyDescent="0.3">
      <c r="A10" s="132"/>
      <c r="B10" s="69"/>
      <c r="C10" s="147">
        <v>119</v>
      </c>
      <c r="D10" s="141" t="s">
        <v>9</v>
      </c>
      <c r="E10" s="141" t="s">
        <v>8</v>
      </c>
      <c r="F10" s="146">
        <v>20</v>
      </c>
      <c r="G10" s="145"/>
      <c r="H10" s="78">
        <v>1.52</v>
      </c>
      <c r="I10" s="76">
        <v>0.16</v>
      </c>
      <c r="J10" s="138">
        <v>9.84</v>
      </c>
      <c r="K10" s="144">
        <v>47</v>
      </c>
      <c r="L10" s="78">
        <v>0.02</v>
      </c>
      <c r="M10" s="76">
        <v>0.01</v>
      </c>
      <c r="N10" s="76">
        <v>0</v>
      </c>
      <c r="O10" s="76">
        <v>0</v>
      </c>
      <c r="P10" s="138">
        <v>0</v>
      </c>
      <c r="Q10" s="143">
        <v>4</v>
      </c>
      <c r="R10" s="76">
        <v>13</v>
      </c>
      <c r="S10" s="76">
        <v>2.8</v>
      </c>
      <c r="T10" s="143">
        <v>0.22</v>
      </c>
      <c r="U10" s="76">
        <v>18.600000000000001</v>
      </c>
      <c r="V10" s="76">
        <v>1E-3</v>
      </c>
      <c r="W10" s="143">
        <v>1E-3</v>
      </c>
      <c r="X10" s="138">
        <v>2.9</v>
      </c>
    </row>
    <row r="11" spans="1:24" s="122" customFormat="1" ht="23.25" customHeight="1" x14ac:dyDescent="0.3">
      <c r="A11" s="132"/>
      <c r="B11" s="69"/>
      <c r="C11" s="140">
        <v>120</v>
      </c>
      <c r="D11" s="142" t="s">
        <v>7</v>
      </c>
      <c r="E11" s="141" t="s">
        <v>22</v>
      </c>
      <c r="F11" s="140">
        <v>20</v>
      </c>
      <c r="G11" s="139"/>
      <c r="H11" s="78">
        <v>1.32</v>
      </c>
      <c r="I11" s="76">
        <v>0.24</v>
      </c>
      <c r="J11" s="138">
        <v>8.0399999999999991</v>
      </c>
      <c r="K11" s="137">
        <v>39.6</v>
      </c>
      <c r="L11" s="66">
        <v>0.03</v>
      </c>
      <c r="M11" s="65">
        <v>0.02</v>
      </c>
      <c r="N11" s="65">
        <v>0</v>
      </c>
      <c r="O11" s="65">
        <v>0</v>
      </c>
      <c r="P11" s="64">
        <v>0</v>
      </c>
      <c r="Q11" s="136">
        <v>5.8</v>
      </c>
      <c r="R11" s="65">
        <v>30</v>
      </c>
      <c r="S11" s="65">
        <v>9.4</v>
      </c>
      <c r="T11" s="65">
        <v>0.78</v>
      </c>
      <c r="U11" s="65">
        <v>47</v>
      </c>
      <c r="V11" s="65">
        <v>1E-3</v>
      </c>
      <c r="W11" s="65">
        <v>1E-3</v>
      </c>
      <c r="X11" s="64">
        <v>0</v>
      </c>
    </row>
    <row r="12" spans="1:24" s="122" customFormat="1" ht="23.25" customHeight="1" x14ac:dyDescent="0.3">
      <c r="A12" s="132"/>
      <c r="B12" s="131"/>
      <c r="C12" s="129"/>
      <c r="D12" s="83"/>
      <c r="E12" s="130" t="s">
        <v>5</v>
      </c>
      <c r="F12" s="135">
        <f>F6+F7+F8+F9+F10+F11</f>
        <v>630</v>
      </c>
      <c r="G12" s="134"/>
      <c r="H12" s="126">
        <f>H6+H7+H8+H9+H10+H11</f>
        <v>27.520000000000003</v>
      </c>
      <c r="I12" s="124">
        <f>I6+I7+I8+I9+I10+I11</f>
        <v>29.75</v>
      </c>
      <c r="J12" s="123">
        <f>J6+J7+J8+J9+J10+J11</f>
        <v>74.039999999999992</v>
      </c>
      <c r="K12" s="133">
        <f>K6+K7+K8+K9+K10+K11</f>
        <v>680.21999999999991</v>
      </c>
      <c r="L12" s="126">
        <f>L6+L7+L8+L9+L10+L11</f>
        <v>0.37</v>
      </c>
      <c r="M12" s="124">
        <f>M6+M7+M8+M9+M10+M11</f>
        <v>0.43000000000000005</v>
      </c>
      <c r="N12" s="124">
        <f>N6+N7+N8+N9+N10+N11</f>
        <v>19.100000000000001</v>
      </c>
      <c r="O12" s="124">
        <f>O6+O7+O8+O9+O10+O11</f>
        <v>170</v>
      </c>
      <c r="P12" s="123">
        <f>P6+P7+P8+P9+P10+P11</f>
        <v>1.31</v>
      </c>
      <c r="Q12" s="125">
        <f>Q6+Q7+Q8+Q9+Q10+Q11</f>
        <v>244.22</v>
      </c>
      <c r="R12" s="124">
        <f>R6+R7+R8+R9+R10+R11</f>
        <v>434.35</v>
      </c>
      <c r="S12" s="124">
        <f>S6+S7+S8+S9+S10+S11</f>
        <v>112.27</v>
      </c>
      <c r="T12" s="124">
        <f>T6+T7+T8+T9+T10+T11</f>
        <v>7.589999999999999</v>
      </c>
      <c r="U12" s="124">
        <f>U6+U7+U8+U9+U10+U11</f>
        <v>829.73</v>
      </c>
      <c r="V12" s="124">
        <f>V6+V7+V8+V9+V10+V11</f>
        <v>1.1600000000000003E-2</v>
      </c>
      <c r="W12" s="124">
        <f>W6+W7+W8+W9+W10+W11</f>
        <v>5.47E-3</v>
      </c>
      <c r="X12" s="123">
        <f>X6+X7+X8+X9+X10+X11</f>
        <v>3.02</v>
      </c>
    </row>
    <row r="13" spans="1:24" s="122" customFormat="1" ht="23.25" customHeight="1" thickBot="1" x14ac:dyDescent="0.35">
      <c r="A13" s="132"/>
      <c r="B13" s="131"/>
      <c r="C13" s="129"/>
      <c r="D13" s="83"/>
      <c r="E13" s="130" t="s">
        <v>2</v>
      </c>
      <c r="F13" s="129"/>
      <c r="G13" s="128"/>
      <c r="H13" s="126"/>
      <c r="I13" s="124"/>
      <c r="J13" s="123"/>
      <c r="K13" s="127">
        <f>K12/23.5</f>
        <v>28.945531914893614</v>
      </c>
      <c r="L13" s="126"/>
      <c r="M13" s="124"/>
      <c r="N13" s="124"/>
      <c r="O13" s="124"/>
      <c r="P13" s="123"/>
      <c r="Q13" s="125"/>
      <c r="R13" s="124"/>
      <c r="S13" s="124"/>
      <c r="T13" s="124"/>
      <c r="U13" s="124"/>
      <c r="V13" s="124"/>
      <c r="W13" s="124"/>
      <c r="X13" s="123"/>
    </row>
    <row r="14" spans="1:24" s="18" customFormat="1" ht="33.75" customHeight="1" x14ac:dyDescent="0.3">
      <c r="A14" s="121" t="s">
        <v>21</v>
      </c>
      <c r="B14" s="120"/>
      <c r="C14" s="119">
        <v>224</v>
      </c>
      <c r="D14" s="118" t="s">
        <v>20</v>
      </c>
      <c r="E14" s="117" t="s">
        <v>19</v>
      </c>
      <c r="F14" s="116">
        <v>60</v>
      </c>
      <c r="G14" s="115"/>
      <c r="H14" s="112">
        <v>4.3099999999999996</v>
      </c>
      <c r="I14" s="111">
        <v>5.04</v>
      </c>
      <c r="J14" s="110">
        <v>14.77</v>
      </c>
      <c r="K14" s="114">
        <v>134.41</v>
      </c>
      <c r="L14" s="112">
        <v>0</v>
      </c>
      <c r="M14" s="111">
        <v>0</v>
      </c>
      <c r="N14" s="111">
        <v>0.2</v>
      </c>
      <c r="O14" s="111">
        <v>0</v>
      </c>
      <c r="P14" s="113">
        <v>0</v>
      </c>
      <c r="Q14" s="112">
        <v>2.76</v>
      </c>
      <c r="R14" s="111">
        <v>2.34</v>
      </c>
      <c r="S14" s="111">
        <v>1.26</v>
      </c>
      <c r="T14" s="111">
        <v>0.06</v>
      </c>
      <c r="U14" s="111">
        <v>11.72</v>
      </c>
      <c r="V14" s="111">
        <v>1.0000000000000001E-5</v>
      </c>
      <c r="W14" s="111">
        <v>0</v>
      </c>
      <c r="X14" s="110">
        <v>0</v>
      </c>
    </row>
    <row r="15" spans="1:24" s="18" customFormat="1" ht="33.75" customHeight="1" x14ac:dyDescent="0.3">
      <c r="A15" s="109"/>
      <c r="B15" s="73"/>
      <c r="C15" s="70">
        <v>49</v>
      </c>
      <c r="D15" s="72" t="s">
        <v>18</v>
      </c>
      <c r="E15" s="90" t="s">
        <v>17</v>
      </c>
      <c r="F15" s="89">
        <v>200</v>
      </c>
      <c r="G15" s="73"/>
      <c r="H15" s="86">
        <v>8.49</v>
      </c>
      <c r="I15" s="85">
        <v>7.64</v>
      </c>
      <c r="J15" s="84">
        <v>10.58</v>
      </c>
      <c r="K15" s="88">
        <v>145.11000000000001</v>
      </c>
      <c r="L15" s="86">
        <v>0.08</v>
      </c>
      <c r="M15" s="85">
        <v>0.09</v>
      </c>
      <c r="N15" s="85">
        <v>5.93</v>
      </c>
      <c r="O15" s="85">
        <v>110</v>
      </c>
      <c r="P15" s="87">
        <v>0.01</v>
      </c>
      <c r="Q15" s="86">
        <v>18.16</v>
      </c>
      <c r="R15" s="85">
        <v>101.51</v>
      </c>
      <c r="S15" s="85">
        <v>24.48</v>
      </c>
      <c r="T15" s="85">
        <v>1.38</v>
      </c>
      <c r="U15" s="85">
        <v>423.08</v>
      </c>
      <c r="V15" s="85">
        <v>5.0000000000000001E-3</v>
      </c>
      <c r="W15" s="85">
        <v>0</v>
      </c>
      <c r="X15" s="84">
        <v>0.05</v>
      </c>
    </row>
    <row r="16" spans="1:24" s="18" customFormat="1" ht="33.75" customHeight="1" x14ac:dyDescent="0.3">
      <c r="A16" s="41"/>
      <c r="B16" s="63" t="s">
        <v>4</v>
      </c>
      <c r="C16" s="62">
        <v>179</v>
      </c>
      <c r="D16" s="108" t="s">
        <v>15</v>
      </c>
      <c r="E16" s="107" t="s">
        <v>16</v>
      </c>
      <c r="F16" s="106">
        <v>90</v>
      </c>
      <c r="G16" s="63"/>
      <c r="H16" s="103">
        <v>12.3</v>
      </c>
      <c r="I16" s="102">
        <v>7.1</v>
      </c>
      <c r="J16" s="101">
        <v>5.67</v>
      </c>
      <c r="K16" s="105">
        <v>135.56</v>
      </c>
      <c r="L16" s="103">
        <v>0.16</v>
      </c>
      <c r="M16" s="102">
        <v>1.24</v>
      </c>
      <c r="N16" s="102">
        <v>9.83</v>
      </c>
      <c r="O16" s="102">
        <v>3530</v>
      </c>
      <c r="P16" s="104">
        <v>0.9</v>
      </c>
      <c r="Q16" s="103">
        <v>18.690000000000001</v>
      </c>
      <c r="R16" s="102">
        <v>205.66</v>
      </c>
      <c r="S16" s="102">
        <v>13.91</v>
      </c>
      <c r="T16" s="102">
        <v>4.38</v>
      </c>
      <c r="U16" s="102">
        <v>192.73</v>
      </c>
      <c r="V16" s="102">
        <v>5.0000000000000001E-3</v>
      </c>
      <c r="W16" s="102">
        <v>2.5000000000000001E-2</v>
      </c>
      <c r="X16" s="101">
        <v>0.01</v>
      </c>
    </row>
    <row r="17" spans="1:24" s="18" customFormat="1" ht="33.75" customHeight="1" x14ac:dyDescent="0.3">
      <c r="A17" s="41"/>
      <c r="B17" s="96" t="s">
        <v>3</v>
      </c>
      <c r="C17" s="100">
        <v>85</v>
      </c>
      <c r="D17" s="99" t="s">
        <v>15</v>
      </c>
      <c r="E17" s="98" t="s">
        <v>14</v>
      </c>
      <c r="F17" s="97">
        <v>90</v>
      </c>
      <c r="G17" s="96"/>
      <c r="H17" s="93">
        <v>13.81</v>
      </c>
      <c r="I17" s="92">
        <v>7.8</v>
      </c>
      <c r="J17" s="91">
        <v>7.21</v>
      </c>
      <c r="K17" s="95">
        <v>154.13</v>
      </c>
      <c r="L17" s="93">
        <v>0.18</v>
      </c>
      <c r="M17" s="92">
        <v>1.37</v>
      </c>
      <c r="N17" s="92">
        <v>10.33</v>
      </c>
      <c r="O17" s="92">
        <v>3920</v>
      </c>
      <c r="P17" s="94">
        <v>0.96</v>
      </c>
      <c r="Q17" s="93">
        <v>16.170000000000002</v>
      </c>
      <c r="R17" s="92">
        <v>221.57</v>
      </c>
      <c r="S17" s="92">
        <v>14.02</v>
      </c>
      <c r="T17" s="92">
        <v>4.8</v>
      </c>
      <c r="U17" s="92">
        <v>194.11</v>
      </c>
      <c r="V17" s="92">
        <v>5.0000000000000001E-3</v>
      </c>
      <c r="W17" s="92">
        <v>2.8000000000000001E-2</v>
      </c>
      <c r="X17" s="91">
        <v>0</v>
      </c>
    </row>
    <row r="18" spans="1:24" s="18" customFormat="1" ht="33.75" customHeight="1" x14ac:dyDescent="0.3">
      <c r="A18" s="41"/>
      <c r="B18" s="73"/>
      <c r="C18" s="70">
        <v>64</v>
      </c>
      <c r="D18" s="72" t="s">
        <v>13</v>
      </c>
      <c r="E18" s="90" t="s">
        <v>12</v>
      </c>
      <c r="F18" s="89">
        <v>150</v>
      </c>
      <c r="G18" s="73"/>
      <c r="H18" s="86">
        <v>6.76</v>
      </c>
      <c r="I18" s="85">
        <v>3.93</v>
      </c>
      <c r="J18" s="84">
        <v>41.29</v>
      </c>
      <c r="K18" s="88">
        <v>227.48</v>
      </c>
      <c r="L18" s="86">
        <v>0.08</v>
      </c>
      <c r="M18" s="85">
        <v>0.03</v>
      </c>
      <c r="N18" s="85">
        <v>0</v>
      </c>
      <c r="O18" s="85">
        <v>10</v>
      </c>
      <c r="P18" s="87">
        <v>0.06</v>
      </c>
      <c r="Q18" s="86">
        <v>13.22</v>
      </c>
      <c r="R18" s="85">
        <v>50.76</v>
      </c>
      <c r="S18" s="85">
        <v>9.1199999999999992</v>
      </c>
      <c r="T18" s="85">
        <v>0.92</v>
      </c>
      <c r="U18" s="85">
        <v>72.489999999999995</v>
      </c>
      <c r="V18" s="85">
        <v>1E-3</v>
      </c>
      <c r="W18" s="85">
        <v>0</v>
      </c>
      <c r="X18" s="84">
        <v>0.01</v>
      </c>
    </row>
    <row r="19" spans="1:24" s="18" customFormat="1" ht="43.5" customHeight="1" x14ac:dyDescent="0.3">
      <c r="A19" s="41"/>
      <c r="B19" s="73"/>
      <c r="C19" s="70">
        <v>95</v>
      </c>
      <c r="D19" s="83" t="s">
        <v>11</v>
      </c>
      <c r="E19" s="82" t="s">
        <v>10</v>
      </c>
      <c r="F19" s="81">
        <v>200</v>
      </c>
      <c r="G19" s="69"/>
      <c r="H19" s="66">
        <v>0</v>
      </c>
      <c r="I19" s="65">
        <v>0</v>
      </c>
      <c r="J19" s="64">
        <v>20</v>
      </c>
      <c r="K19" s="80">
        <v>80.599999999999994</v>
      </c>
      <c r="L19" s="78">
        <v>0.1</v>
      </c>
      <c r="M19" s="76">
        <v>0.1</v>
      </c>
      <c r="N19" s="76">
        <v>3</v>
      </c>
      <c r="O19" s="76">
        <v>79.2</v>
      </c>
      <c r="P19" s="79">
        <v>0.96</v>
      </c>
      <c r="Q19" s="78">
        <v>0.16</v>
      </c>
      <c r="R19" s="76">
        <v>0</v>
      </c>
      <c r="S19" s="77">
        <v>0</v>
      </c>
      <c r="T19" s="76">
        <v>0.02</v>
      </c>
      <c r="U19" s="76">
        <v>0.15</v>
      </c>
      <c r="V19" s="76">
        <v>0</v>
      </c>
      <c r="W19" s="76">
        <v>0</v>
      </c>
      <c r="X19" s="75">
        <v>0</v>
      </c>
    </row>
    <row r="20" spans="1:24" s="18" customFormat="1" ht="33.75" customHeight="1" x14ac:dyDescent="0.3">
      <c r="A20" s="41"/>
      <c r="B20" s="73"/>
      <c r="C20" s="74">
        <v>119</v>
      </c>
      <c r="D20" s="72" t="s">
        <v>9</v>
      </c>
      <c r="E20" s="71" t="s">
        <v>8</v>
      </c>
      <c r="F20" s="70">
        <v>20</v>
      </c>
      <c r="G20" s="69"/>
      <c r="H20" s="66">
        <v>1.52</v>
      </c>
      <c r="I20" s="65">
        <v>0.16</v>
      </c>
      <c r="J20" s="64">
        <v>9.84</v>
      </c>
      <c r="K20" s="68">
        <v>47</v>
      </c>
      <c r="L20" s="66">
        <v>0.02</v>
      </c>
      <c r="M20" s="65">
        <v>0.01</v>
      </c>
      <c r="N20" s="65">
        <v>0</v>
      </c>
      <c r="O20" s="65">
        <v>0</v>
      </c>
      <c r="P20" s="67">
        <v>0</v>
      </c>
      <c r="Q20" s="66">
        <v>4</v>
      </c>
      <c r="R20" s="65">
        <v>13</v>
      </c>
      <c r="S20" s="65">
        <v>2.8</v>
      </c>
      <c r="T20" s="65">
        <v>0.22</v>
      </c>
      <c r="U20" s="65">
        <v>18.600000000000001</v>
      </c>
      <c r="V20" s="65">
        <v>1E-3</v>
      </c>
      <c r="W20" s="65">
        <v>1E-3</v>
      </c>
      <c r="X20" s="64">
        <v>2.9</v>
      </c>
    </row>
    <row r="21" spans="1:24" s="18" customFormat="1" ht="33.75" customHeight="1" x14ac:dyDescent="0.3">
      <c r="A21" s="41"/>
      <c r="B21" s="73"/>
      <c r="C21" s="70">
        <v>120</v>
      </c>
      <c r="D21" s="72" t="s">
        <v>7</v>
      </c>
      <c r="E21" s="71" t="s">
        <v>6</v>
      </c>
      <c r="F21" s="70">
        <v>20</v>
      </c>
      <c r="G21" s="69"/>
      <c r="H21" s="66">
        <v>1.32</v>
      </c>
      <c r="I21" s="65">
        <v>0.24</v>
      </c>
      <c r="J21" s="64">
        <v>8.0399999999999991</v>
      </c>
      <c r="K21" s="68">
        <v>39.6</v>
      </c>
      <c r="L21" s="66">
        <v>0.03</v>
      </c>
      <c r="M21" s="65">
        <v>0.02</v>
      </c>
      <c r="N21" s="65">
        <v>0</v>
      </c>
      <c r="O21" s="65">
        <v>0</v>
      </c>
      <c r="P21" s="67">
        <v>0</v>
      </c>
      <c r="Q21" s="66">
        <v>5.8</v>
      </c>
      <c r="R21" s="65">
        <v>30</v>
      </c>
      <c r="S21" s="65">
        <v>9.4</v>
      </c>
      <c r="T21" s="65">
        <v>0.78</v>
      </c>
      <c r="U21" s="65">
        <v>47</v>
      </c>
      <c r="V21" s="65">
        <v>1E-3</v>
      </c>
      <c r="W21" s="65">
        <v>1E-3</v>
      </c>
      <c r="X21" s="64">
        <v>0</v>
      </c>
    </row>
    <row r="22" spans="1:24" s="18" customFormat="1" ht="33.75" customHeight="1" x14ac:dyDescent="0.3">
      <c r="A22" s="41"/>
      <c r="B22" s="63" t="s">
        <v>4</v>
      </c>
      <c r="C22" s="62"/>
      <c r="D22" s="61"/>
      <c r="E22" s="60" t="s">
        <v>5</v>
      </c>
      <c r="F22" s="59">
        <f>F14+F15+F16+F18+F19+F20+F21</f>
        <v>740</v>
      </c>
      <c r="G22" s="58"/>
      <c r="H22" s="55">
        <f>H14+H15+H16+H18+H19+H20+H21</f>
        <v>34.700000000000003</v>
      </c>
      <c r="I22" s="54">
        <f>I14+I15+I16+I18+I19+I20+I21</f>
        <v>24.11</v>
      </c>
      <c r="J22" s="53">
        <f>J14+J15+J16+J18+J19+J20+J21</f>
        <v>110.19</v>
      </c>
      <c r="K22" s="57">
        <f>K14+K15+K16+K18+K19+K20+K21</f>
        <v>809.76</v>
      </c>
      <c r="L22" s="55">
        <f>L14+L15+L16+L18+L19+L20+L21</f>
        <v>0.47000000000000008</v>
      </c>
      <c r="M22" s="54">
        <f>M14+M15+M16+M18+M19+M20+M21</f>
        <v>1.4900000000000002</v>
      </c>
      <c r="N22" s="54">
        <f>N14+N15+N16+N18+N19+N20+N21</f>
        <v>18.96</v>
      </c>
      <c r="O22" s="54">
        <f>O14+O15+O16+O18+O19+O20+O21</f>
        <v>3729.2</v>
      </c>
      <c r="P22" s="56">
        <f>P14+P15+P16+P18+P19+P20+P21</f>
        <v>1.93</v>
      </c>
      <c r="Q22" s="55">
        <f>Q14+Q15+Q16+Q18+Q19+Q20+Q21</f>
        <v>62.789999999999992</v>
      </c>
      <c r="R22" s="54">
        <f>R14+R15+R16+R18+R19+R20+R21</f>
        <v>403.27</v>
      </c>
      <c r="S22" s="54">
        <f>S14+S15+S16+S18+S19+S20+S21</f>
        <v>60.97</v>
      </c>
      <c r="T22" s="54">
        <f>T14+T15+T16+T18+T19+T20+T21</f>
        <v>7.76</v>
      </c>
      <c r="U22" s="54">
        <f>U14+U15+U16+U18+U19+U20+U21</f>
        <v>765.77</v>
      </c>
      <c r="V22" s="54">
        <f>V14+V15+V16+V18+V19+V20+V21</f>
        <v>1.3010000000000001E-2</v>
      </c>
      <c r="W22" s="54">
        <f>W14+W15+W16+W18+W19+W20+W21</f>
        <v>2.7000000000000003E-2</v>
      </c>
      <c r="X22" s="53">
        <f>X14+X15+X16+X18+X19+X20+X21</f>
        <v>2.9699999999999998</v>
      </c>
    </row>
    <row r="23" spans="1:24" s="18" customFormat="1" ht="33.75" customHeight="1" x14ac:dyDescent="0.3">
      <c r="A23" s="41"/>
      <c r="B23" s="52" t="s">
        <v>3</v>
      </c>
      <c r="C23" s="51"/>
      <c r="D23" s="50"/>
      <c r="E23" s="49" t="s">
        <v>5</v>
      </c>
      <c r="F23" s="48">
        <f>F14+F15+F17+F18+F19+F20+F21</f>
        <v>740</v>
      </c>
      <c r="G23" s="47"/>
      <c r="H23" s="44">
        <f>H14+H15+H17+H18+H19+H20+H21</f>
        <v>36.21</v>
      </c>
      <c r="I23" s="43">
        <f>I14+I15+I17+I18+I19+I20+I21</f>
        <v>24.81</v>
      </c>
      <c r="J23" s="42">
        <f>J14+J15+J17+J18+J19+J20+J21</f>
        <v>111.72999999999999</v>
      </c>
      <c r="K23" s="46">
        <f>K14+K15+K17+K18+K19+K20+K21</f>
        <v>828.33</v>
      </c>
      <c r="L23" s="44">
        <f>L14+L15+L17+L18+L19+L20+L21</f>
        <v>0.4900000000000001</v>
      </c>
      <c r="M23" s="43">
        <f>M14+M15+M17+M18+M19+M20+M21</f>
        <v>1.6200000000000003</v>
      </c>
      <c r="N23" s="43">
        <f>N14+N15+N17+N18+N19+N20+N21</f>
        <v>19.46</v>
      </c>
      <c r="O23" s="43">
        <f>O14+O15+O17+O18+O19+O20+O21</f>
        <v>4119.2</v>
      </c>
      <c r="P23" s="45">
        <f>P14+P15+P17+P18+P19+P20+P21</f>
        <v>1.99</v>
      </c>
      <c r="Q23" s="44">
        <f>Q14+Q15+Q17+Q18+Q19+Q20+Q21</f>
        <v>60.269999999999996</v>
      </c>
      <c r="R23" s="43">
        <f>R14+R15+R17+R18+R19+R20+R21</f>
        <v>419.18</v>
      </c>
      <c r="S23" s="43">
        <f>S14+S15+S17+S18+S19+S20+S21</f>
        <v>61.08</v>
      </c>
      <c r="T23" s="43">
        <f>T14+T15+T17+T18+T19+T20+T21</f>
        <v>8.18</v>
      </c>
      <c r="U23" s="43">
        <f>U14+U15+U17+U18+U19+U20+U21</f>
        <v>767.15000000000009</v>
      </c>
      <c r="V23" s="43">
        <f>V14+V15+V17+V18+V19+V20+V21</f>
        <v>1.3010000000000001E-2</v>
      </c>
      <c r="W23" s="43">
        <f>W14+W15+W17+W18+W19+W20+W21</f>
        <v>3.0000000000000002E-2</v>
      </c>
      <c r="X23" s="42">
        <f>X14+X15+X17+X18+X19+X20+X21</f>
        <v>2.96</v>
      </c>
    </row>
    <row r="24" spans="1:24" s="18" customFormat="1" ht="33.75" customHeight="1" thickBot="1" x14ac:dyDescent="0.35">
      <c r="A24" s="41"/>
      <c r="B24" s="40" t="s">
        <v>4</v>
      </c>
      <c r="C24" s="39"/>
      <c r="D24" s="38"/>
      <c r="E24" s="37" t="s">
        <v>2</v>
      </c>
      <c r="F24" s="36"/>
      <c r="G24" s="35"/>
      <c r="H24" s="32"/>
      <c r="I24" s="31"/>
      <c r="J24" s="30"/>
      <c r="K24" s="34">
        <f>K22/23.5</f>
        <v>34.457872340425531</v>
      </c>
      <c r="L24" s="32"/>
      <c r="M24" s="31"/>
      <c r="N24" s="31"/>
      <c r="O24" s="31"/>
      <c r="P24" s="33"/>
      <c r="Q24" s="32"/>
      <c r="R24" s="31"/>
      <c r="S24" s="31"/>
      <c r="T24" s="31"/>
      <c r="U24" s="31"/>
      <c r="V24" s="31"/>
      <c r="W24" s="31"/>
      <c r="X24" s="30"/>
    </row>
    <row r="25" spans="1:24" s="18" customFormat="1" ht="33.75" customHeight="1" thickBot="1" x14ac:dyDescent="0.35">
      <c r="A25" s="29"/>
      <c r="B25" s="24" t="s">
        <v>3</v>
      </c>
      <c r="C25" s="28"/>
      <c r="D25" s="27"/>
      <c r="E25" s="26" t="s">
        <v>2</v>
      </c>
      <c r="F25" s="25"/>
      <c r="G25" s="24"/>
      <c r="H25" s="21"/>
      <c r="I25" s="20"/>
      <c r="J25" s="19"/>
      <c r="K25" s="23">
        <f>K23/23.5</f>
        <v>35.24808510638298</v>
      </c>
      <c r="L25" s="21"/>
      <c r="M25" s="20"/>
      <c r="N25" s="20"/>
      <c r="O25" s="20"/>
      <c r="P25" s="22"/>
      <c r="Q25" s="21"/>
      <c r="R25" s="20"/>
      <c r="S25" s="20"/>
      <c r="T25" s="20"/>
      <c r="U25" s="20"/>
      <c r="V25" s="20"/>
      <c r="W25" s="20"/>
      <c r="X25" s="19"/>
    </row>
    <row r="26" spans="1:24" x14ac:dyDescent="0.3">
      <c r="A26" s="14"/>
      <c r="C26" s="17"/>
      <c r="D26" s="14"/>
      <c r="E26" s="14"/>
      <c r="F26" s="14"/>
      <c r="G26" s="9"/>
      <c r="H26" s="16"/>
      <c r="I26" s="9"/>
      <c r="J26" s="14"/>
      <c r="K26" s="15"/>
      <c r="L26" s="14"/>
      <c r="M26" s="14"/>
      <c r="N26" s="14"/>
    </row>
    <row r="27" spans="1:24" ht="18" x14ac:dyDescent="0.3">
      <c r="A27" s="13" t="s">
        <v>1</v>
      </c>
      <c r="B27" s="12"/>
      <c r="C27" s="11"/>
      <c r="D27" s="10"/>
      <c r="E27" s="5"/>
      <c r="F27" s="4"/>
      <c r="G27" s="3"/>
      <c r="H27" s="9"/>
      <c r="I27" s="3"/>
      <c r="J27" s="3"/>
    </row>
    <row r="28" spans="1:24" ht="18" x14ac:dyDescent="0.3">
      <c r="A28" s="8" t="s">
        <v>0</v>
      </c>
      <c r="B28" s="7"/>
      <c r="C28" s="6"/>
      <c r="D28" s="6"/>
      <c r="E28" s="5"/>
      <c r="F28" s="4"/>
      <c r="G28" s="3"/>
      <c r="H28" s="3"/>
      <c r="I28" s="3"/>
      <c r="J28" s="3"/>
    </row>
    <row r="29" spans="1:24" ht="18" x14ac:dyDescent="0.3">
      <c r="D29" s="3"/>
      <c r="E29" s="5"/>
      <c r="F29" s="4"/>
      <c r="G29" s="3"/>
      <c r="H29" s="3"/>
      <c r="I29" s="3"/>
      <c r="J29" s="3"/>
    </row>
    <row r="30" spans="1:24" ht="18" x14ac:dyDescent="0.3">
      <c r="D30" s="3"/>
      <c r="E30" s="5"/>
      <c r="F30" s="4"/>
      <c r="G30" s="3"/>
      <c r="H30" s="3"/>
      <c r="I30" s="3"/>
      <c r="J30" s="3"/>
    </row>
    <row r="31" spans="1:24" ht="18" x14ac:dyDescent="0.3">
      <c r="D31" s="3"/>
      <c r="E31" s="5"/>
      <c r="F31" s="4"/>
      <c r="G31" s="3"/>
      <c r="H31" s="3"/>
      <c r="I31" s="3"/>
      <c r="J31" s="3"/>
    </row>
    <row r="32" spans="1:24" x14ac:dyDescent="0.3">
      <c r="D32" s="3"/>
      <c r="E32" s="3"/>
      <c r="F32" s="3"/>
      <c r="G32" s="3"/>
      <c r="H32" s="3"/>
      <c r="I32" s="3"/>
      <c r="J32" s="3"/>
    </row>
    <row r="33" spans="4:10" x14ac:dyDescent="0.3">
      <c r="D33" s="3"/>
      <c r="E33" s="3"/>
      <c r="F33" s="3"/>
      <c r="G33" s="3"/>
      <c r="H33" s="3"/>
      <c r="I33" s="3"/>
      <c r="J33" s="3"/>
    </row>
    <row r="34" spans="4:10" x14ac:dyDescent="0.3">
      <c r="D34" s="3"/>
      <c r="E34" s="3"/>
      <c r="F34" s="3"/>
      <c r="G34" s="3"/>
      <c r="H34" s="3"/>
      <c r="I34" s="3"/>
      <c r="J34" s="3"/>
    </row>
    <row r="35" spans="4:10" x14ac:dyDescent="0.3">
      <c r="D35" s="3"/>
      <c r="E35" s="3"/>
      <c r="F35" s="3"/>
      <c r="G35" s="3"/>
      <c r="H35" s="3"/>
      <c r="I35" s="3"/>
      <c r="J35" s="3"/>
    </row>
    <row r="36" spans="4:10" x14ac:dyDescent="0.3">
      <c r="D36" s="3"/>
      <c r="E36" s="3"/>
      <c r="F36" s="3"/>
      <c r="G36" s="3"/>
      <c r="H36" s="3"/>
      <c r="I36" s="3"/>
      <c r="J36" s="3"/>
    </row>
    <row r="37" spans="4:10" x14ac:dyDescent="0.3">
      <c r="D37" s="3"/>
      <c r="E37" s="3"/>
      <c r="F37" s="3"/>
      <c r="G37" s="3"/>
      <c r="H37" s="3"/>
      <c r="I37" s="3"/>
      <c r="J37" s="3"/>
    </row>
    <row r="38" spans="4:10" x14ac:dyDescent="0.3">
      <c r="D38" s="3"/>
      <c r="E38" s="3"/>
      <c r="F38" s="3"/>
      <c r="G38" s="3"/>
      <c r="H38" s="3"/>
      <c r="I38" s="3"/>
      <c r="J38" s="3"/>
    </row>
  </sheetData>
  <mergeCells count="4">
    <mergeCell ref="L4:P4"/>
    <mergeCell ref="Q4:X4"/>
    <mergeCell ref="C2:D2"/>
    <mergeCell ref="H2:I2"/>
  </mergeCells>
  <pageMargins left="0.7" right="0.7" top="0.75" bottom="0.75" header="0.3" footer="0.3"/>
  <pageSetup paperSize="9" scale="46" orientation="landscape" r:id="rId1"/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2023-05-09</vt:lpstr>
      <vt:lpstr>'2023-05-09'!Область_печати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2023-03-15T03:25:06Z</dcterms:created>
  <dcterms:modified xsi:type="dcterms:W3CDTF">2023-03-15T03:25:06Z</dcterms:modified>
</cp:coreProperties>
</file>