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36" windowWidth="22980" windowHeight="9552"/>
  </bookViews>
  <sheets>
    <sheet name="2023-03-07" sheetId="1" r:id="rId1"/>
  </sheets>
  <calcPr calcId="144525"/>
</workbook>
</file>

<file path=xl/calcChain.xml><?xml version="1.0" encoding="utf-8"?>
<calcChain xmlns="http://schemas.openxmlformats.org/spreadsheetml/2006/main">
  <c r="F11" i="1" l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F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K13" i="1"/>
  <c r="K14" i="1"/>
  <c r="F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K23" i="1"/>
</calcChain>
</file>

<file path=xl/sharedStrings.xml><?xml version="1.0" encoding="utf-8"?>
<sst xmlns="http://schemas.openxmlformats.org/spreadsheetml/2006/main" count="71" uniqueCount="60">
  <si>
    <t>о/о** - отсутствие оборудования (УКМ, мясорубка)</t>
  </si>
  <si>
    <t>п/к* - полный комплект оборудования (УКМ, мясорубка)</t>
  </si>
  <si>
    <t>Доля суточной потребности в энергии, %</t>
  </si>
  <si>
    <t>Итого за прием пищи:</t>
  </si>
  <si>
    <t>Хлеб ржаной</t>
  </si>
  <si>
    <t>хлеб ржаной</t>
  </si>
  <si>
    <t>Хлеб пшеничный</t>
  </si>
  <si>
    <t>хлеб пшеничный</t>
  </si>
  <si>
    <t>Отвар из шиповника</t>
  </si>
  <si>
    <t>3 блюдо</t>
  </si>
  <si>
    <t>Картофель отварной с маслом и зеленью</t>
  </si>
  <si>
    <t>гарнир</t>
  </si>
  <si>
    <t>Бефстроганов  (говядина)</t>
  </si>
  <si>
    <t>2 блюдо</t>
  </si>
  <si>
    <t>Суп овощной с мясом и сметаной</t>
  </si>
  <si>
    <t>1 блюдо</t>
  </si>
  <si>
    <t>Свекла тушеная с яблоками</t>
  </si>
  <si>
    <t>закуска</t>
  </si>
  <si>
    <t>Обед</t>
  </si>
  <si>
    <t>о/о**</t>
  </si>
  <si>
    <t>п/к*</t>
  </si>
  <si>
    <t>Батон пшеничный</t>
  </si>
  <si>
    <t>Кофейный напиток</t>
  </si>
  <si>
    <t>горячий напиток</t>
  </si>
  <si>
    <t>Горячий шоколад</t>
  </si>
  <si>
    <t>Омлет натуральный</t>
  </si>
  <si>
    <t>горячее блюдо</t>
  </si>
  <si>
    <t>Фрукты в ассортименте (яблоко)</t>
  </si>
  <si>
    <t>Завтрак</t>
  </si>
  <si>
    <t>F</t>
  </si>
  <si>
    <t>Se</t>
  </si>
  <si>
    <t>I</t>
  </si>
  <si>
    <t>K</t>
  </si>
  <si>
    <t>Fe</t>
  </si>
  <si>
    <t>Mg</t>
  </si>
  <si>
    <t>P</t>
  </si>
  <si>
    <t>Ca</t>
  </si>
  <si>
    <t>D, мкг</t>
  </si>
  <si>
    <t>A, рэт. экв</t>
  </si>
  <si>
    <t>C</t>
  </si>
  <si>
    <t>B2</t>
  </si>
  <si>
    <t>B1</t>
  </si>
  <si>
    <t>ценность, ккал</t>
  </si>
  <si>
    <t>Углеводы</t>
  </si>
  <si>
    <t>Жиры</t>
  </si>
  <si>
    <t>Белки</t>
  </si>
  <si>
    <t xml:space="preserve"> цена</t>
  </si>
  <si>
    <t>Выход, г</t>
  </si>
  <si>
    <t>Наименование блюд</t>
  </si>
  <si>
    <t xml:space="preserve"> Раздел</t>
  </si>
  <si>
    <t>рецептуры</t>
  </si>
  <si>
    <t xml:space="preserve"> Прием пищи</t>
  </si>
  <si>
    <t>Минеральные вещества, мг</t>
  </si>
  <si>
    <t>Витамины, мг</t>
  </si>
  <si>
    <t>Энергетическая</t>
  </si>
  <si>
    <t xml:space="preserve">       Пищевые вещества, г</t>
  </si>
  <si>
    <t>№</t>
  </si>
  <si>
    <t>день</t>
  </si>
  <si>
    <t>МБОУ 'СОШ 5 г.Гурьевска'</t>
  </si>
  <si>
    <t xml:space="preserve">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</si>
</sst>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1"/>
      <color theme="1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2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20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0" fillId="2" borderId="0" xfId="0" applyFill="1" applyBorder="1"/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0" fillId="3" borderId="0" xfId="0" applyFont="1" applyFill="1" applyBorder="1"/>
    <xf numFmtId="0" fontId="0" fillId="3" borderId="0" xfId="0" applyFill="1" applyBorder="1"/>
    <xf numFmtId="0" fontId="2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0" fillId="0" borderId="0" xfId="0" applyFont="1"/>
    <xf numFmtId="164" fontId="0" fillId="0" borderId="0" xfId="0" applyNumberFormat="1" applyFont="1"/>
    <xf numFmtId="0" fontId="0" fillId="0" borderId="0" xfId="0" applyFont="1" applyBorder="1"/>
    <xf numFmtId="0" fontId="4" fillId="0" borderId="0" xfId="0" applyFont="1" applyBorder="1"/>
    <xf numFmtId="0" fontId="0" fillId="0" borderId="0" xfId="0" applyFont="1" applyAlignment="1">
      <alignment horizontal="center"/>
    </xf>
    <xf numFmtId="0" fontId="0" fillId="0" borderId="1" xfId="0" applyBorder="1" applyAlignment="1"/>
    <xf numFmtId="0" fontId="0" fillId="0" borderId="2" xfId="0" applyBorder="1" applyAlignment="1"/>
    <xf numFmtId="0" fontId="5" fillId="0" borderId="2" xfId="0" applyFont="1" applyBorder="1" applyAlignment="1"/>
    <xf numFmtId="0" fontId="5" fillId="0" borderId="3" xfId="0" applyFont="1" applyBorder="1" applyAlignment="1"/>
    <xf numFmtId="0" fontId="5" fillId="0" borderId="1" xfId="0" applyFont="1" applyBorder="1" applyAlignment="1"/>
    <xf numFmtId="0" fontId="5" fillId="0" borderId="4" xfId="0" applyFont="1" applyBorder="1" applyAlignment="1"/>
    <xf numFmtId="164" fontId="6" fillId="0" borderId="5" xfId="0" applyNumberFormat="1" applyFont="1" applyBorder="1" applyAlignment="1">
      <alignment horizontal="center"/>
    </xf>
    <xf numFmtId="0" fontId="5" fillId="0" borderId="5" xfId="0" applyFont="1" applyBorder="1" applyAlignment="1"/>
    <xf numFmtId="0" fontId="5" fillId="0" borderId="6" xfId="0" applyFont="1" applyBorder="1" applyAlignment="1"/>
    <xf numFmtId="0" fontId="7" fillId="4" borderId="6" xfId="0" applyFont="1" applyFill="1" applyBorder="1" applyAlignment="1"/>
    <xf numFmtId="0" fontId="8" fillId="0" borderId="6" xfId="0" applyFont="1" applyBorder="1" applyAlignment="1"/>
    <xf numFmtId="0" fontId="5" fillId="0" borderId="7" xfId="0" applyFont="1" applyBorder="1" applyAlignment="1">
      <alignment horizontal="center"/>
    </xf>
    <xf numFmtId="0" fontId="5" fillId="0" borderId="6" xfId="0" applyFont="1" applyBorder="1"/>
    <xf numFmtId="0" fontId="5" fillId="0" borderId="8" xfId="0" applyFont="1" applyBorder="1"/>
    <xf numFmtId="0" fontId="9" fillId="0" borderId="0" xfId="0" applyFont="1"/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/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4" borderId="14" xfId="0" applyFont="1" applyFill="1" applyBorder="1" applyAlignment="1"/>
    <xf numFmtId="0" fontId="8" fillId="0" borderId="14" xfId="0" applyFont="1" applyBorder="1" applyAlignment="1"/>
    <xf numFmtId="0" fontId="5" fillId="0" borderId="15" xfId="0" applyFont="1" applyBorder="1" applyAlignment="1">
      <alignment horizontal="center"/>
    </xf>
    <xf numFmtId="0" fontId="5" fillId="0" borderId="14" xfId="0" applyFont="1" applyBorder="1"/>
    <xf numFmtId="0" fontId="5" fillId="0" borderId="16" xfId="0" applyFont="1" applyBorder="1"/>
    <xf numFmtId="0" fontId="10" fillId="4" borderId="9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164" fontId="10" fillId="0" borderId="13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8" fillId="0" borderId="13" xfId="0" applyFont="1" applyBorder="1" applyAlignment="1"/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10" fillId="0" borderId="15" xfId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wrapText="1"/>
    </xf>
    <xf numFmtId="0" fontId="8" fillId="0" borderId="14" xfId="0" applyFont="1" applyFill="1" applyBorder="1" applyAlignment="1"/>
    <xf numFmtId="0" fontId="8" fillId="0" borderId="15" xfId="0" applyFont="1" applyFill="1" applyBorder="1" applyAlignment="1">
      <alignment horizontal="center"/>
    </xf>
    <xf numFmtId="0" fontId="10" fillId="0" borderId="13" xfId="1" applyFont="1" applyBorder="1" applyAlignment="1">
      <alignment horizontal="center" wrapText="1"/>
    </xf>
    <xf numFmtId="0" fontId="10" fillId="0" borderId="9" xfId="1" applyFont="1" applyBorder="1" applyAlignment="1">
      <alignment horizontal="center" wrapText="1"/>
    </xf>
    <xf numFmtId="0" fontId="10" fillId="0" borderId="10" xfId="1" applyFont="1" applyBorder="1" applyAlignment="1">
      <alignment horizontal="center" wrapText="1"/>
    </xf>
    <xf numFmtId="0" fontId="10" fillId="0" borderId="12" xfId="1" applyFont="1" applyBorder="1" applyAlignment="1">
      <alignment horizontal="center" wrapText="1"/>
    </xf>
    <xf numFmtId="0" fontId="8" fillId="4" borderId="18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4" borderId="14" xfId="0" applyFont="1" applyFill="1" applyBorder="1" applyAlignment="1"/>
    <xf numFmtId="0" fontId="8" fillId="4" borderId="13" xfId="0" applyFont="1" applyFill="1" applyBorder="1" applyAlignment="1">
      <alignment horizontal="left"/>
    </xf>
    <xf numFmtId="0" fontId="8" fillId="4" borderId="14" xfId="0" applyFont="1" applyFill="1" applyBorder="1" applyAlignment="1">
      <alignment horizontal="center"/>
    </xf>
    <xf numFmtId="0" fontId="9" fillId="0" borderId="0" xfId="0" applyFont="1" applyBorder="1"/>
    <xf numFmtId="0" fontId="10" fillId="0" borderId="9" xfId="1" applyFont="1" applyBorder="1" applyAlignment="1">
      <alignment horizontal="center"/>
    </xf>
    <xf numFmtId="0" fontId="10" fillId="0" borderId="10" xfId="1" applyFont="1" applyBorder="1" applyAlignment="1">
      <alignment horizontal="center"/>
    </xf>
    <xf numFmtId="0" fontId="10" fillId="0" borderId="11" xfId="1" applyFont="1" applyBorder="1" applyAlignment="1">
      <alignment horizontal="center"/>
    </xf>
    <xf numFmtId="0" fontId="10" fillId="0" borderId="12" xfId="1" applyFont="1" applyBorder="1" applyAlignment="1">
      <alignment horizontal="center"/>
    </xf>
    <xf numFmtId="0" fontId="10" fillId="0" borderId="13" xfId="1" applyFont="1" applyBorder="1" applyAlignment="1">
      <alignment horizontal="center"/>
    </xf>
    <xf numFmtId="0" fontId="8" fillId="0" borderId="14" xfId="0" applyFont="1" applyBorder="1"/>
    <xf numFmtId="0" fontId="8" fillId="0" borderId="16" xfId="0" applyFont="1" applyBorder="1"/>
    <xf numFmtId="0" fontId="10" fillId="4" borderId="19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 wrapText="1"/>
    </xf>
    <xf numFmtId="0" fontId="8" fillId="0" borderId="25" xfId="0" applyFont="1" applyFill="1" applyBorder="1" applyAlignment="1">
      <alignment wrapText="1"/>
    </xf>
    <xf numFmtId="0" fontId="8" fillId="0" borderId="24" xfId="0" applyFont="1" applyFill="1" applyBorder="1" applyAlignment="1"/>
    <xf numFmtId="0" fontId="8" fillId="4" borderId="26" xfId="0" applyFont="1" applyFill="1" applyBorder="1" applyAlignment="1">
      <alignment horizontal="center"/>
    </xf>
    <xf numFmtId="0" fontId="8" fillId="0" borderId="24" xfId="0" applyFont="1" applyBorder="1"/>
    <xf numFmtId="0" fontId="8" fillId="0" borderId="27" xfId="0" applyFont="1" applyBorder="1"/>
    <xf numFmtId="0" fontId="9" fillId="4" borderId="0" xfId="0" applyFont="1" applyFill="1"/>
    <xf numFmtId="0" fontId="9" fillId="4" borderId="0" xfId="0" applyFont="1" applyFill="1" applyBorder="1"/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7" fillId="2" borderId="6" xfId="0" applyFont="1" applyFill="1" applyBorder="1" applyAlignment="1"/>
    <xf numFmtId="0" fontId="8" fillId="2" borderId="5" xfId="0" applyFont="1" applyFill="1" applyBorder="1" applyAlignment="1"/>
    <xf numFmtId="0" fontId="8" fillId="2" borderId="7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right"/>
    </xf>
    <xf numFmtId="0" fontId="8" fillId="0" borderId="8" xfId="0" applyFont="1" applyBorder="1"/>
    <xf numFmtId="0" fontId="10" fillId="3" borderId="9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2" fontId="7" fillId="3" borderId="14" xfId="0" applyNumberFormat="1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 wrapText="1"/>
    </xf>
    <xf numFmtId="0" fontId="7" fillId="3" borderId="14" xfId="0" applyFont="1" applyFill="1" applyBorder="1" applyAlignment="1"/>
    <xf numFmtId="0" fontId="8" fillId="3" borderId="13" xfId="0" applyFont="1" applyFill="1" applyBorder="1" applyAlignment="1"/>
    <xf numFmtId="0" fontId="10" fillId="3" borderId="15" xfId="1" applyFont="1" applyFill="1" applyBorder="1" applyAlignment="1">
      <alignment horizontal="center"/>
    </xf>
    <xf numFmtId="0" fontId="8" fillId="3" borderId="14" xfId="0" applyFont="1" applyFill="1" applyBorder="1" applyAlignment="1">
      <alignment horizontal="right"/>
    </xf>
    <xf numFmtId="0" fontId="7" fillId="2" borderId="9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7" fillId="2" borderId="14" xfId="0" applyFont="1" applyFill="1" applyBorder="1" applyAlignment="1"/>
    <xf numFmtId="0" fontId="8" fillId="2" borderId="13" xfId="0" applyFont="1" applyFill="1" applyBorder="1" applyAlignment="1"/>
    <xf numFmtId="0" fontId="10" fillId="2" borderId="15" xfId="1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wrapText="1"/>
    </xf>
    <xf numFmtId="0" fontId="6" fillId="3" borderId="13" xfId="0" applyFont="1" applyFill="1" applyBorder="1" applyAlignment="1">
      <alignment horizontal="center" wrapText="1"/>
    </xf>
    <xf numFmtId="0" fontId="10" fillId="0" borderId="14" xfId="0" applyFont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8" fillId="0" borderId="14" xfId="0" applyFont="1" applyBorder="1" applyAlignment="1">
      <alignment wrapText="1"/>
    </xf>
    <xf numFmtId="0" fontId="8" fillId="0" borderId="14" xfId="0" applyFont="1" applyBorder="1" applyAlignment="1">
      <alignment horizontal="right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8" fillId="2" borderId="14" xfId="0" applyFont="1" applyFill="1" applyBorder="1" applyAlignment="1"/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left"/>
    </xf>
    <xf numFmtId="0" fontId="8" fillId="2" borderId="13" xfId="0" applyFont="1" applyFill="1" applyBorder="1" applyAlignment="1">
      <alignment horizontal="left"/>
    </xf>
    <xf numFmtId="0" fontId="8" fillId="2" borderId="15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8" fillId="3" borderId="14" xfId="0" applyFont="1" applyFill="1" applyBorder="1" applyAlignment="1"/>
    <xf numFmtId="0" fontId="8" fillId="3" borderId="13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left"/>
    </xf>
    <xf numFmtId="0" fontId="8" fillId="3" borderId="13" xfId="0" applyFont="1" applyFill="1" applyBorder="1" applyAlignment="1">
      <alignment horizontal="left"/>
    </xf>
    <xf numFmtId="0" fontId="8" fillId="3" borderId="15" xfId="0" applyFont="1" applyFill="1" applyBorder="1" applyAlignment="1">
      <alignment horizontal="center"/>
    </xf>
    <xf numFmtId="0" fontId="8" fillId="0" borderId="13" xfId="0" applyFont="1" applyFill="1" applyBorder="1" applyAlignment="1"/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164" fontId="10" fillId="0" borderId="24" xfId="0" applyNumberFormat="1" applyFont="1" applyBorder="1" applyAlignment="1">
      <alignment horizontal="center"/>
    </xf>
    <xf numFmtId="0" fontId="8" fillId="0" borderId="24" xfId="0" applyFont="1" applyBorder="1" applyAlignment="1"/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/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/>
    <xf numFmtId="0" fontId="7" fillId="0" borderId="3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6" fillId="0" borderId="36" xfId="0" applyFont="1" applyBorder="1" applyAlignment="1"/>
    <xf numFmtId="0" fontId="6" fillId="0" borderId="39" xfId="0" applyFont="1" applyBorder="1"/>
    <xf numFmtId="0" fontId="6" fillId="0" borderId="40" xfId="0" applyFont="1" applyBorder="1"/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5" fillId="0" borderId="26" xfId="0" applyFont="1" applyBorder="1" applyAlignment="1"/>
    <xf numFmtId="0" fontId="5" fillId="0" borderId="32" xfId="0" applyFont="1" applyBorder="1" applyAlignment="1"/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44" xfId="0" applyFont="1" applyBorder="1" applyAlignment="1"/>
    <xf numFmtId="0" fontId="7" fillId="0" borderId="41" xfId="0" applyFont="1" applyBorder="1" applyAlignment="1"/>
    <xf numFmtId="0" fontId="7" fillId="0" borderId="42" xfId="0" applyFont="1" applyBorder="1" applyAlignment="1"/>
    <xf numFmtId="0" fontId="7" fillId="0" borderId="43" xfId="0" applyFont="1" applyBorder="1" applyAlignment="1"/>
    <xf numFmtId="0" fontId="7" fillId="0" borderId="45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5" fillId="0" borderId="44" xfId="0" applyFont="1" applyBorder="1" applyAlignment="1"/>
    <xf numFmtId="0" fontId="6" fillId="0" borderId="44" xfId="0" applyFont="1" applyBorder="1" applyAlignment="1"/>
    <xf numFmtId="0" fontId="7" fillId="0" borderId="46" xfId="0" applyFont="1" applyBorder="1" applyAlignment="1">
      <alignment horizontal="center"/>
    </xf>
    <xf numFmtId="0" fontId="6" fillId="0" borderId="44" xfId="0" applyFont="1" applyBorder="1"/>
    <xf numFmtId="0" fontId="6" fillId="0" borderId="47" xfId="0" applyFont="1" applyBorder="1"/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0"/>
  </sheetPr>
  <dimension ref="A2:AU35"/>
  <sheetViews>
    <sheetView tabSelected="1" zoomScale="80" zoomScaleNormal="80" workbookViewId="0">
      <selection activeCell="H2" sqref="H2:I2"/>
    </sheetView>
  </sheetViews>
  <sheetFormatPr defaultRowHeight="14.4" x14ac:dyDescent="0.3"/>
  <cols>
    <col min="1" max="2" width="16.88671875" customWidth="1"/>
    <col min="3" max="3" width="15.6640625" style="1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47" ht="22.8" x14ac:dyDescent="0.4">
      <c r="A2" s="203" t="s">
        <v>59</v>
      </c>
      <c r="B2" s="203"/>
      <c r="C2" s="204" t="s">
        <v>58</v>
      </c>
      <c r="D2" s="204"/>
      <c r="E2" s="203"/>
      <c r="F2" s="201" t="s">
        <v>57</v>
      </c>
      <c r="G2" s="200">
        <v>6</v>
      </c>
      <c r="H2" s="202">
        <v>44992</v>
      </c>
      <c r="I2" s="202"/>
      <c r="K2" s="201"/>
      <c r="L2" s="200"/>
      <c r="M2" s="198"/>
      <c r="N2" s="12"/>
    </row>
    <row r="3" spans="1:47" ht="15" thickBot="1" x14ac:dyDescent="0.35">
      <c r="A3" s="198"/>
      <c r="B3" s="198"/>
      <c r="C3" s="199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2"/>
    </row>
    <row r="4" spans="1:47" s="31" customFormat="1" ht="21.75" customHeight="1" thickBot="1" x14ac:dyDescent="0.35">
      <c r="A4" s="197"/>
      <c r="B4" s="196"/>
      <c r="C4" s="195" t="s">
        <v>56</v>
      </c>
      <c r="D4" s="194"/>
      <c r="E4" s="193"/>
      <c r="F4" s="192"/>
      <c r="G4" s="191"/>
      <c r="H4" s="190" t="s">
        <v>55</v>
      </c>
      <c r="I4" s="189"/>
      <c r="J4" s="188"/>
      <c r="K4" s="187" t="s">
        <v>54</v>
      </c>
      <c r="L4" s="186" t="s">
        <v>53</v>
      </c>
      <c r="M4" s="185"/>
      <c r="N4" s="184"/>
      <c r="O4" s="184"/>
      <c r="P4" s="183"/>
      <c r="Q4" s="182" t="s">
        <v>52</v>
      </c>
      <c r="R4" s="181"/>
      <c r="S4" s="181"/>
      <c r="T4" s="181"/>
      <c r="U4" s="181"/>
      <c r="V4" s="181"/>
      <c r="W4" s="181"/>
      <c r="X4" s="180"/>
    </row>
    <row r="5" spans="1:47" s="31" customFormat="1" ht="28.5" customHeight="1" thickBot="1" x14ac:dyDescent="0.35">
      <c r="A5" s="179" t="s">
        <v>51</v>
      </c>
      <c r="B5" s="178"/>
      <c r="C5" s="172" t="s">
        <v>50</v>
      </c>
      <c r="D5" s="177" t="s">
        <v>49</v>
      </c>
      <c r="E5" s="176" t="s">
        <v>48</v>
      </c>
      <c r="F5" s="175" t="s">
        <v>47</v>
      </c>
      <c r="G5" s="174" t="s">
        <v>46</v>
      </c>
      <c r="H5" s="173" t="s">
        <v>45</v>
      </c>
      <c r="I5" s="168" t="s">
        <v>44</v>
      </c>
      <c r="J5" s="172" t="s">
        <v>43</v>
      </c>
      <c r="K5" s="171" t="s">
        <v>42</v>
      </c>
      <c r="L5" s="169" t="s">
        <v>41</v>
      </c>
      <c r="M5" s="169" t="s">
        <v>40</v>
      </c>
      <c r="N5" s="169" t="s">
        <v>39</v>
      </c>
      <c r="O5" s="170" t="s">
        <v>38</v>
      </c>
      <c r="P5" s="169" t="s">
        <v>37</v>
      </c>
      <c r="Q5" s="169" t="s">
        <v>36</v>
      </c>
      <c r="R5" s="169" t="s">
        <v>35</v>
      </c>
      <c r="S5" s="169" t="s">
        <v>34</v>
      </c>
      <c r="T5" s="169" t="s">
        <v>33</v>
      </c>
      <c r="U5" s="169" t="s">
        <v>32</v>
      </c>
      <c r="V5" s="169" t="s">
        <v>31</v>
      </c>
      <c r="W5" s="169" t="s">
        <v>30</v>
      </c>
      <c r="X5" s="168" t="s">
        <v>29</v>
      </c>
    </row>
    <row r="6" spans="1:47" s="31" customFormat="1" ht="19.5" customHeight="1" x14ac:dyDescent="0.3">
      <c r="A6" s="97" t="s">
        <v>28</v>
      </c>
      <c r="B6" s="96"/>
      <c r="C6" s="38">
        <v>24</v>
      </c>
      <c r="D6" s="167" t="s">
        <v>17</v>
      </c>
      <c r="E6" s="165" t="s">
        <v>27</v>
      </c>
      <c r="F6" s="166">
        <v>150</v>
      </c>
      <c r="G6" s="165"/>
      <c r="H6" s="163">
        <v>0.6</v>
      </c>
      <c r="I6" s="161">
        <v>0.6</v>
      </c>
      <c r="J6" s="160">
        <v>14.7</v>
      </c>
      <c r="K6" s="164">
        <v>70.5</v>
      </c>
      <c r="L6" s="162">
        <v>0.05</v>
      </c>
      <c r="M6" s="163">
        <v>0.03</v>
      </c>
      <c r="N6" s="161">
        <v>15</v>
      </c>
      <c r="O6" s="161">
        <v>0</v>
      </c>
      <c r="P6" s="160">
        <v>0</v>
      </c>
      <c r="Q6" s="162">
        <v>24</v>
      </c>
      <c r="R6" s="161">
        <v>16.5</v>
      </c>
      <c r="S6" s="161">
        <v>13.5</v>
      </c>
      <c r="T6" s="161">
        <v>3.3</v>
      </c>
      <c r="U6" s="161">
        <v>417</v>
      </c>
      <c r="V6" s="161">
        <v>3.0000000000000001E-3</v>
      </c>
      <c r="W6" s="161">
        <v>0</v>
      </c>
      <c r="X6" s="160">
        <v>0.01</v>
      </c>
    </row>
    <row r="7" spans="1:47" s="31" customFormat="1" ht="26.25" customHeight="1" x14ac:dyDescent="0.3">
      <c r="A7" s="82"/>
      <c r="B7" s="81"/>
      <c r="C7" s="65">
        <v>66</v>
      </c>
      <c r="D7" s="159" t="s">
        <v>26</v>
      </c>
      <c r="E7" s="63" t="s">
        <v>25</v>
      </c>
      <c r="F7" s="140">
        <v>150</v>
      </c>
      <c r="G7" s="139"/>
      <c r="H7" s="60">
        <v>15.59</v>
      </c>
      <c r="I7" s="51">
        <v>16.45</v>
      </c>
      <c r="J7" s="50">
        <v>2.79</v>
      </c>
      <c r="K7" s="138">
        <v>222.36</v>
      </c>
      <c r="L7" s="52">
        <v>7.0000000000000007E-2</v>
      </c>
      <c r="M7" s="51">
        <v>0.48</v>
      </c>
      <c r="N7" s="51">
        <v>0.23</v>
      </c>
      <c r="O7" s="51">
        <v>210</v>
      </c>
      <c r="P7" s="50">
        <v>2.73</v>
      </c>
      <c r="Q7" s="52">
        <v>108.32</v>
      </c>
      <c r="R7" s="51">
        <v>237.37</v>
      </c>
      <c r="S7" s="51">
        <v>18.100000000000001</v>
      </c>
      <c r="T7" s="51">
        <v>2.67</v>
      </c>
      <c r="U7" s="51">
        <v>195.3</v>
      </c>
      <c r="V7" s="51">
        <v>4.0000000000000001E-3</v>
      </c>
      <c r="W7" s="51">
        <v>3.3000000000000002E-2</v>
      </c>
      <c r="X7" s="50">
        <v>0.01</v>
      </c>
    </row>
    <row r="8" spans="1:47" s="31" customFormat="1" ht="26.25" customHeight="1" x14ac:dyDescent="0.3">
      <c r="A8" s="82"/>
      <c r="B8" s="122" t="s">
        <v>20</v>
      </c>
      <c r="C8" s="158">
        <v>116</v>
      </c>
      <c r="D8" s="157" t="s">
        <v>23</v>
      </c>
      <c r="E8" s="156" t="s">
        <v>24</v>
      </c>
      <c r="F8" s="155">
        <v>200</v>
      </c>
      <c r="G8" s="154"/>
      <c r="H8" s="116">
        <v>3.28</v>
      </c>
      <c r="I8" s="113">
        <v>2.56</v>
      </c>
      <c r="J8" s="112">
        <v>11.81</v>
      </c>
      <c r="K8" s="153">
        <v>83.43</v>
      </c>
      <c r="L8" s="114">
        <v>0.04</v>
      </c>
      <c r="M8" s="116">
        <v>0.14000000000000001</v>
      </c>
      <c r="N8" s="113">
        <v>0.52</v>
      </c>
      <c r="O8" s="113">
        <v>10</v>
      </c>
      <c r="P8" s="112">
        <v>0.05</v>
      </c>
      <c r="Q8" s="114">
        <v>122.5</v>
      </c>
      <c r="R8" s="113">
        <v>163.78</v>
      </c>
      <c r="S8" s="113">
        <v>67.64</v>
      </c>
      <c r="T8" s="113">
        <v>2.96</v>
      </c>
      <c r="U8" s="113">
        <v>121.18</v>
      </c>
      <c r="V8" s="113">
        <v>8.0000000000000002E-3</v>
      </c>
      <c r="W8" s="113">
        <v>2E-3</v>
      </c>
      <c r="X8" s="112">
        <v>0.02</v>
      </c>
    </row>
    <row r="9" spans="1:47" s="31" customFormat="1" ht="23.25" customHeight="1" x14ac:dyDescent="0.3">
      <c r="A9" s="82"/>
      <c r="B9" s="110" t="s">
        <v>19</v>
      </c>
      <c r="C9" s="152">
        <v>161</v>
      </c>
      <c r="D9" s="151" t="s">
        <v>23</v>
      </c>
      <c r="E9" s="150" t="s">
        <v>22</v>
      </c>
      <c r="F9" s="149">
        <v>200</v>
      </c>
      <c r="G9" s="148"/>
      <c r="H9" s="147">
        <v>6.28</v>
      </c>
      <c r="I9" s="144">
        <v>4.75</v>
      </c>
      <c r="J9" s="143">
        <v>19.59</v>
      </c>
      <c r="K9" s="146">
        <v>130.79</v>
      </c>
      <c r="L9" s="145">
        <v>0.06</v>
      </c>
      <c r="M9" s="144">
        <v>0.25</v>
      </c>
      <c r="N9" s="144">
        <v>1.0900000000000001</v>
      </c>
      <c r="O9" s="144">
        <v>30</v>
      </c>
      <c r="P9" s="143">
        <v>0.1</v>
      </c>
      <c r="Q9" s="145">
        <v>221.97</v>
      </c>
      <c r="R9" s="144">
        <v>164.43</v>
      </c>
      <c r="S9" s="144">
        <v>25.58</v>
      </c>
      <c r="T9" s="144">
        <v>0.2</v>
      </c>
      <c r="U9" s="144">
        <v>254.68</v>
      </c>
      <c r="V9" s="144">
        <v>1.6E-2</v>
      </c>
      <c r="W9" s="144">
        <v>3.7000000000000002E-3</v>
      </c>
      <c r="X9" s="143">
        <v>16.63</v>
      </c>
    </row>
    <row r="10" spans="1:47" s="31" customFormat="1" ht="23.25" customHeight="1" x14ac:dyDescent="0.3">
      <c r="A10" s="82"/>
      <c r="B10" s="142"/>
      <c r="C10" s="59">
        <v>121</v>
      </c>
      <c r="D10" s="53" t="s">
        <v>7</v>
      </c>
      <c r="E10" s="141" t="s">
        <v>21</v>
      </c>
      <c r="F10" s="140">
        <v>40</v>
      </c>
      <c r="G10" s="139"/>
      <c r="H10" s="60">
        <v>3</v>
      </c>
      <c r="I10" s="51">
        <v>1.1599999999999999</v>
      </c>
      <c r="J10" s="50">
        <v>19.920000000000002</v>
      </c>
      <c r="K10" s="138">
        <v>104.8</v>
      </c>
      <c r="L10" s="52">
        <v>0.04</v>
      </c>
      <c r="M10" s="51">
        <v>0.01</v>
      </c>
      <c r="N10" s="51">
        <v>0</v>
      </c>
      <c r="O10" s="51">
        <v>0</v>
      </c>
      <c r="P10" s="50">
        <v>0</v>
      </c>
      <c r="Q10" s="52">
        <v>7.6</v>
      </c>
      <c r="R10" s="51">
        <v>26</v>
      </c>
      <c r="S10" s="51">
        <v>5.2</v>
      </c>
      <c r="T10" s="51">
        <v>0.48</v>
      </c>
      <c r="U10" s="51">
        <v>36.799999999999997</v>
      </c>
      <c r="V10" s="51">
        <v>0</v>
      </c>
      <c r="W10" s="51">
        <v>0</v>
      </c>
      <c r="X10" s="50">
        <v>0</v>
      </c>
    </row>
    <row r="11" spans="1:47" s="31" customFormat="1" ht="23.25" customHeight="1" x14ac:dyDescent="0.3">
      <c r="A11" s="82"/>
      <c r="B11" s="122" t="s">
        <v>20</v>
      </c>
      <c r="C11" s="121"/>
      <c r="D11" s="120"/>
      <c r="E11" s="119" t="s">
        <v>3</v>
      </c>
      <c r="F11" s="137">
        <f>F6+F7+F8+F10</f>
        <v>540</v>
      </c>
      <c r="G11" s="135"/>
      <c r="H11" s="136">
        <f>H6+H7+H8+H10</f>
        <v>22.470000000000002</v>
      </c>
      <c r="I11" s="133">
        <f>I6+I7+I8+I10</f>
        <v>20.77</v>
      </c>
      <c r="J11" s="132">
        <f>J6+J7+J8+J10</f>
        <v>49.22</v>
      </c>
      <c r="K11" s="135">
        <f>K6+K7+K8+K10</f>
        <v>481.09000000000003</v>
      </c>
      <c r="L11" s="134">
        <f>L6+L7+L8+L10</f>
        <v>0.2</v>
      </c>
      <c r="M11" s="133">
        <f>M6+M7+M8+M10</f>
        <v>0.66</v>
      </c>
      <c r="N11" s="133">
        <f>N6+N7+N8+N10</f>
        <v>15.75</v>
      </c>
      <c r="O11" s="133">
        <f>O6+O7+O8+O10</f>
        <v>220</v>
      </c>
      <c r="P11" s="132">
        <f>P6+P7+P8+P10</f>
        <v>2.78</v>
      </c>
      <c r="Q11" s="134">
        <f>Q6+Q7+Q8+Q10</f>
        <v>262.42</v>
      </c>
      <c r="R11" s="133">
        <f>R6+R7+R8+R10</f>
        <v>443.65</v>
      </c>
      <c r="S11" s="133">
        <f>S6+S7+S8+S10</f>
        <v>104.44000000000001</v>
      </c>
      <c r="T11" s="133">
        <f>T6+T7+T8+T10</f>
        <v>9.41</v>
      </c>
      <c r="U11" s="133">
        <f>U6+U7+U8+U10</f>
        <v>770.28</v>
      </c>
      <c r="V11" s="133">
        <f>V6+V7+V8+V10</f>
        <v>1.4999999999999999E-2</v>
      </c>
      <c r="W11" s="133">
        <f>W6+W7+W8+W10</f>
        <v>3.5000000000000003E-2</v>
      </c>
      <c r="X11" s="132">
        <f>X6+X7+X8+X10</f>
        <v>0.04</v>
      </c>
    </row>
    <row r="12" spans="1:47" s="31" customFormat="1" ht="23.25" customHeight="1" x14ac:dyDescent="0.3">
      <c r="A12" s="82"/>
      <c r="B12" s="110" t="s">
        <v>19</v>
      </c>
      <c r="C12" s="131"/>
      <c r="D12" s="130"/>
      <c r="E12" s="129" t="s">
        <v>3</v>
      </c>
      <c r="F12" s="128">
        <f>F6+F7+F9+F10</f>
        <v>540</v>
      </c>
      <c r="G12" s="126"/>
      <c r="H12" s="127">
        <f>H6+H7+H9+H10</f>
        <v>25.470000000000002</v>
      </c>
      <c r="I12" s="124">
        <f>I6+I7+I9+I10</f>
        <v>22.96</v>
      </c>
      <c r="J12" s="123">
        <f>J6+J7+J9+J10</f>
        <v>57</v>
      </c>
      <c r="K12" s="126">
        <f>K6+K7+K9+K10</f>
        <v>528.44999999999993</v>
      </c>
      <c r="L12" s="125">
        <f>L6+L7+L9+L10</f>
        <v>0.22</v>
      </c>
      <c r="M12" s="124">
        <f>M6+M7+M9+M10</f>
        <v>0.77</v>
      </c>
      <c r="N12" s="124">
        <f>N6+N7+N9+N10</f>
        <v>16.32</v>
      </c>
      <c r="O12" s="124">
        <f>O6+O7+O9+O10</f>
        <v>240</v>
      </c>
      <c r="P12" s="123">
        <f>P6+P7+P9+P10</f>
        <v>2.83</v>
      </c>
      <c r="Q12" s="125">
        <f>Q6+Q7+Q9+Q10</f>
        <v>361.89</v>
      </c>
      <c r="R12" s="124">
        <f>R6+R7+R9+R10</f>
        <v>444.3</v>
      </c>
      <c r="S12" s="124">
        <f>S6+S7+S9+S10</f>
        <v>62.38</v>
      </c>
      <c r="T12" s="124">
        <f>T6+T7+T9+T10</f>
        <v>6.65</v>
      </c>
      <c r="U12" s="124">
        <f>U6+U7+U9+U10</f>
        <v>903.78</v>
      </c>
      <c r="V12" s="124">
        <f>V6+V7+V9+V10</f>
        <v>2.3E-2</v>
      </c>
      <c r="W12" s="124">
        <f>W6+W7+W9+W10</f>
        <v>3.6700000000000003E-2</v>
      </c>
      <c r="X12" s="123">
        <f>X6+X7+X9+X10</f>
        <v>16.649999999999999</v>
      </c>
    </row>
    <row r="13" spans="1:47" s="31" customFormat="1" ht="23.25" customHeight="1" x14ac:dyDescent="0.3">
      <c r="A13" s="82"/>
      <c r="B13" s="122" t="s">
        <v>20</v>
      </c>
      <c r="C13" s="121"/>
      <c r="D13" s="120"/>
      <c r="E13" s="119" t="s">
        <v>2</v>
      </c>
      <c r="F13" s="118"/>
      <c r="G13" s="117"/>
      <c r="H13" s="116"/>
      <c r="I13" s="113"/>
      <c r="J13" s="112"/>
      <c r="K13" s="115">
        <f>K11/23.5</f>
        <v>20.471914893617022</v>
      </c>
      <c r="L13" s="114"/>
      <c r="M13" s="113"/>
      <c r="N13" s="113"/>
      <c r="O13" s="113"/>
      <c r="P13" s="112"/>
      <c r="Q13" s="114"/>
      <c r="R13" s="113"/>
      <c r="S13" s="113"/>
      <c r="T13" s="113"/>
      <c r="U13" s="113"/>
      <c r="V13" s="113"/>
      <c r="W13" s="113"/>
      <c r="X13" s="112"/>
    </row>
    <row r="14" spans="1:47" s="98" customFormat="1" ht="24" customHeight="1" thickBot="1" x14ac:dyDescent="0.35">
      <c r="A14" s="111"/>
      <c r="B14" s="110" t="s">
        <v>19</v>
      </c>
      <c r="C14" s="109"/>
      <c r="D14" s="108"/>
      <c r="E14" s="107" t="s">
        <v>2</v>
      </c>
      <c r="F14" s="106"/>
      <c r="G14" s="105"/>
      <c r="H14" s="104"/>
      <c r="I14" s="101"/>
      <c r="J14" s="100"/>
      <c r="K14" s="103">
        <f>K12/23.5</f>
        <v>22.48723404255319</v>
      </c>
      <c r="L14" s="102"/>
      <c r="M14" s="101"/>
      <c r="N14" s="101"/>
      <c r="O14" s="101"/>
      <c r="P14" s="100"/>
      <c r="Q14" s="102"/>
      <c r="R14" s="101"/>
      <c r="S14" s="101"/>
      <c r="T14" s="101"/>
      <c r="U14" s="101"/>
      <c r="V14" s="101"/>
      <c r="W14" s="101"/>
      <c r="X14" s="100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</row>
    <row r="15" spans="1:47" s="31" customFormat="1" ht="26.4" customHeight="1" x14ac:dyDescent="0.3">
      <c r="A15" s="97" t="s">
        <v>18</v>
      </c>
      <c r="B15" s="96"/>
      <c r="C15" s="95">
        <v>132</v>
      </c>
      <c r="D15" s="94" t="s">
        <v>17</v>
      </c>
      <c r="E15" s="93" t="s">
        <v>16</v>
      </c>
      <c r="F15" s="92">
        <v>60</v>
      </c>
      <c r="G15" s="91"/>
      <c r="H15" s="90">
        <v>0.75</v>
      </c>
      <c r="I15" s="89">
        <v>5.08</v>
      </c>
      <c r="J15" s="88">
        <v>4.9800000000000004</v>
      </c>
      <c r="K15" s="87">
        <v>68.55</v>
      </c>
      <c r="L15" s="86">
        <v>0.01</v>
      </c>
      <c r="M15" s="85">
        <v>0.02</v>
      </c>
      <c r="N15" s="84">
        <v>3</v>
      </c>
      <c r="O15" s="84">
        <v>0</v>
      </c>
      <c r="P15" s="83">
        <v>0</v>
      </c>
      <c r="Q15" s="85">
        <v>18.62</v>
      </c>
      <c r="R15" s="84">
        <v>20.059999999999999</v>
      </c>
      <c r="S15" s="84">
        <v>10.51</v>
      </c>
      <c r="T15" s="84">
        <v>0.83</v>
      </c>
      <c r="U15" s="84">
        <v>147.34</v>
      </c>
      <c r="V15" s="84">
        <v>3.0000000000000001E-3</v>
      </c>
      <c r="W15" s="84">
        <v>0</v>
      </c>
      <c r="X15" s="83">
        <v>0.01</v>
      </c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</row>
    <row r="16" spans="1:47" s="31" customFormat="1" ht="26.4" customHeight="1" x14ac:dyDescent="0.3">
      <c r="A16" s="82"/>
      <c r="B16" s="81"/>
      <c r="C16" s="65">
        <v>138</v>
      </c>
      <c r="D16" s="64" t="s">
        <v>15</v>
      </c>
      <c r="E16" s="63" t="s">
        <v>14</v>
      </c>
      <c r="F16" s="62">
        <v>200</v>
      </c>
      <c r="G16" s="61"/>
      <c r="H16" s="79">
        <v>6.03</v>
      </c>
      <c r="I16" s="77">
        <v>6.38</v>
      </c>
      <c r="J16" s="76">
        <v>11.17</v>
      </c>
      <c r="K16" s="80">
        <v>126.47</v>
      </c>
      <c r="L16" s="79">
        <v>0.08</v>
      </c>
      <c r="M16" s="78">
        <v>0.08</v>
      </c>
      <c r="N16" s="77">
        <v>5.73</v>
      </c>
      <c r="O16" s="77">
        <v>120</v>
      </c>
      <c r="P16" s="76">
        <v>0.02</v>
      </c>
      <c r="Q16" s="78">
        <v>23.55</v>
      </c>
      <c r="R16" s="77">
        <v>88.42</v>
      </c>
      <c r="S16" s="77">
        <v>23.21</v>
      </c>
      <c r="T16" s="77">
        <v>1.27</v>
      </c>
      <c r="U16" s="77">
        <v>411.47</v>
      </c>
      <c r="V16" s="77">
        <v>6.0000000000000001E-3</v>
      </c>
      <c r="W16" s="77">
        <v>0</v>
      </c>
      <c r="X16" s="76">
        <v>0.04</v>
      </c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</row>
    <row r="17" spans="1:47" s="31" customFormat="1" ht="26.4" customHeight="1" x14ac:dyDescent="0.3">
      <c r="A17" s="44"/>
      <c r="B17" s="43"/>
      <c r="C17" s="65">
        <v>126</v>
      </c>
      <c r="D17" s="64" t="s">
        <v>13</v>
      </c>
      <c r="E17" s="63" t="s">
        <v>12</v>
      </c>
      <c r="F17" s="62">
        <v>90</v>
      </c>
      <c r="G17" s="61"/>
      <c r="H17" s="79">
        <v>18.489999999999998</v>
      </c>
      <c r="I17" s="77">
        <v>18.54</v>
      </c>
      <c r="J17" s="76">
        <v>3.59</v>
      </c>
      <c r="K17" s="80">
        <v>256</v>
      </c>
      <c r="L17" s="79">
        <v>0.06</v>
      </c>
      <c r="M17" s="78">
        <v>0.14000000000000001</v>
      </c>
      <c r="N17" s="77">
        <v>1.08</v>
      </c>
      <c r="O17" s="77">
        <v>10</v>
      </c>
      <c r="P17" s="76">
        <v>0.04</v>
      </c>
      <c r="Q17" s="78">
        <v>32.39</v>
      </c>
      <c r="R17" s="77">
        <v>188.9</v>
      </c>
      <c r="S17" s="77">
        <v>24.33</v>
      </c>
      <c r="T17" s="77">
        <v>2.57</v>
      </c>
      <c r="U17" s="77">
        <v>330.48</v>
      </c>
      <c r="V17" s="77">
        <v>8.9999999999999993E-3</v>
      </c>
      <c r="W17" s="77">
        <v>0</v>
      </c>
      <c r="X17" s="76">
        <v>0.06</v>
      </c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</row>
    <row r="18" spans="1:47" s="31" customFormat="1" ht="26.4" customHeight="1" x14ac:dyDescent="0.3">
      <c r="A18" s="44"/>
      <c r="B18" s="74"/>
      <c r="C18" s="71">
        <v>51</v>
      </c>
      <c r="D18" s="73" t="s">
        <v>11</v>
      </c>
      <c r="E18" s="72" t="s">
        <v>10</v>
      </c>
      <c r="F18" s="71">
        <v>150</v>
      </c>
      <c r="G18" s="70"/>
      <c r="H18" s="69">
        <v>3.33</v>
      </c>
      <c r="I18" s="68">
        <v>3.81</v>
      </c>
      <c r="J18" s="67">
        <v>26.04</v>
      </c>
      <c r="K18" s="66">
        <v>151.12</v>
      </c>
      <c r="L18" s="52">
        <v>0.15</v>
      </c>
      <c r="M18" s="51">
        <v>0.1</v>
      </c>
      <c r="N18" s="51">
        <v>14.03</v>
      </c>
      <c r="O18" s="51">
        <v>20</v>
      </c>
      <c r="P18" s="56">
        <v>0.06</v>
      </c>
      <c r="Q18" s="52">
        <v>20.11</v>
      </c>
      <c r="R18" s="51">
        <v>90.58</v>
      </c>
      <c r="S18" s="51">
        <v>35.68</v>
      </c>
      <c r="T18" s="51">
        <v>1.45</v>
      </c>
      <c r="U18" s="51">
        <v>830.41</v>
      </c>
      <c r="V18" s="51">
        <v>7.7200000000000003E-3</v>
      </c>
      <c r="W18" s="51">
        <v>5.1999999999999995E-4</v>
      </c>
      <c r="X18" s="50">
        <v>0.05</v>
      </c>
    </row>
    <row r="19" spans="1:47" s="31" customFormat="1" ht="26.4" customHeight="1" x14ac:dyDescent="0.3">
      <c r="A19" s="44"/>
      <c r="B19" s="43"/>
      <c r="C19" s="65">
        <v>101</v>
      </c>
      <c r="D19" s="64" t="s">
        <v>9</v>
      </c>
      <c r="E19" s="63" t="s">
        <v>8</v>
      </c>
      <c r="F19" s="62">
        <v>200</v>
      </c>
      <c r="G19" s="61"/>
      <c r="H19" s="52">
        <v>0.64</v>
      </c>
      <c r="I19" s="51">
        <v>0.25</v>
      </c>
      <c r="J19" s="50">
        <v>16.059999999999999</v>
      </c>
      <c r="K19" s="57">
        <v>79.849999999999994</v>
      </c>
      <c r="L19" s="52">
        <v>0.01</v>
      </c>
      <c r="M19" s="60">
        <v>0.05</v>
      </c>
      <c r="N19" s="51">
        <v>0.05</v>
      </c>
      <c r="O19" s="51">
        <v>100</v>
      </c>
      <c r="P19" s="50">
        <v>0</v>
      </c>
      <c r="Q19" s="60">
        <v>10.77</v>
      </c>
      <c r="R19" s="51">
        <v>2.96</v>
      </c>
      <c r="S19" s="51">
        <v>2.96</v>
      </c>
      <c r="T19" s="51">
        <v>0.54</v>
      </c>
      <c r="U19" s="51">
        <v>8.5</v>
      </c>
      <c r="V19" s="51">
        <v>0</v>
      </c>
      <c r="W19" s="51">
        <v>0</v>
      </c>
      <c r="X19" s="50">
        <v>0</v>
      </c>
    </row>
    <row r="20" spans="1:47" s="31" customFormat="1" ht="26.4" customHeight="1" x14ac:dyDescent="0.3">
      <c r="A20" s="44"/>
      <c r="B20" s="43"/>
      <c r="C20" s="59">
        <v>119</v>
      </c>
      <c r="D20" s="41" t="s">
        <v>7</v>
      </c>
      <c r="E20" s="41" t="s">
        <v>6</v>
      </c>
      <c r="F20" s="58">
        <v>20</v>
      </c>
      <c r="G20" s="38"/>
      <c r="H20" s="52">
        <v>1.52</v>
      </c>
      <c r="I20" s="51">
        <v>0.16</v>
      </c>
      <c r="J20" s="50">
        <v>9.84</v>
      </c>
      <c r="K20" s="57">
        <v>47</v>
      </c>
      <c r="L20" s="52">
        <v>0.02</v>
      </c>
      <c r="M20" s="51">
        <v>0.01</v>
      </c>
      <c r="N20" s="51">
        <v>0</v>
      </c>
      <c r="O20" s="51">
        <v>0</v>
      </c>
      <c r="P20" s="56">
        <v>0</v>
      </c>
      <c r="Q20" s="52">
        <v>4</v>
      </c>
      <c r="R20" s="51">
        <v>13</v>
      </c>
      <c r="S20" s="51">
        <v>2.8</v>
      </c>
      <c r="T20" s="51">
        <v>0.22</v>
      </c>
      <c r="U20" s="51">
        <v>18.600000000000001</v>
      </c>
      <c r="V20" s="51">
        <v>1E-3</v>
      </c>
      <c r="W20" s="51">
        <v>1E-3</v>
      </c>
      <c r="X20" s="50">
        <v>2.9</v>
      </c>
    </row>
    <row r="21" spans="1:47" s="31" customFormat="1" ht="26.4" customHeight="1" x14ac:dyDescent="0.3">
      <c r="A21" s="44"/>
      <c r="B21" s="43"/>
      <c r="C21" s="55">
        <v>120</v>
      </c>
      <c r="D21" s="41" t="s">
        <v>5</v>
      </c>
      <c r="E21" s="41" t="s">
        <v>4</v>
      </c>
      <c r="F21" s="54">
        <v>20</v>
      </c>
      <c r="G21" s="53"/>
      <c r="H21" s="52">
        <v>1.32</v>
      </c>
      <c r="I21" s="51">
        <v>0.24</v>
      </c>
      <c r="J21" s="50">
        <v>8.0399999999999991</v>
      </c>
      <c r="K21" s="49">
        <v>39.6</v>
      </c>
      <c r="L21" s="47">
        <v>0.03</v>
      </c>
      <c r="M21" s="48">
        <v>0.02</v>
      </c>
      <c r="N21" s="46">
        <v>0</v>
      </c>
      <c r="O21" s="46">
        <v>0</v>
      </c>
      <c r="P21" s="45">
        <v>0</v>
      </c>
      <c r="Q21" s="47">
        <v>5.8</v>
      </c>
      <c r="R21" s="46">
        <v>30</v>
      </c>
      <c r="S21" s="46">
        <v>9.4</v>
      </c>
      <c r="T21" s="46">
        <v>0.78</v>
      </c>
      <c r="U21" s="46">
        <v>47</v>
      </c>
      <c r="V21" s="46">
        <v>1E-3</v>
      </c>
      <c r="W21" s="46">
        <v>1E-3</v>
      </c>
      <c r="X21" s="45">
        <v>0</v>
      </c>
    </row>
    <row r="22" spans="1:47" s="31" customFormat="1" ht="26.4" customHeight="1" x14ac:dyDescent="0.3">
      <c r="A22" s="44"/>
      <c r="B22" s="43"/>
      <c r="C22" s="42"/>
      <c r="D22" s="41"/>
      <c r="E22" s="40" t="s">
        <v>3</v>
      </c>
      <c r="F22" s="39">
        <f>SUM(F15:F21)</f>
        <v>740</v>
      </c>
      <c r="G22" s="38"/>
      <c r="H22" s="36">
        <f>SUM(H15:H21)</f>
        <v>32.08</v>
      </c>
      <c r="I22" s="33">
        <f>SUM(I15:I21)</f>
        <v>34.46</v>
      </c>
      <c r="J22" s="32">
        <f>SUM(J15:J21)</f>
        <v>79.72</v>
      </c>
      <c r="K22" s="37">
        <f>SUM(K15:K21)</f>
        <v>768.59</v>
      </c>
      <c r="L22" s="36">
        <f>SUM(L15:L21)</f>
        <v>0.36</v>
      </c>
      <c r="M22" s="36">
        <f>SUM(M15:M21)</f>
        <v>0.42000000000000004</v>
      </c>
      <c r="N22" s="33">
        <f>SUM(N15:N21)</f>
        <v>23.89</v>
      </c>
      <c r="O22" s="33">
        <f>SUM(O15:O21)</f>
        <v>250</v>
      </c>
      <c r="P22" s="32">
        <f>SUM(P15:P21)</f>
        <v>0.12</v>
      </c>
      <c r="Q22" s="35">
        <f>SUM(Q15:Q21)</f>
        <v>115.24</v>
      </c>
      <c r="R22" s="33">
        <f>SUM(R15:R21)</f>
        <v>433.91999999999996</v>
      </c>
      <c r="S22" s="34">
        <f>SUM(S21)</f>
        <v>9.4</v>
      </c>
      <c r="T22" s="33">
        <f>SUM(T21)</f>
        <v>0.78</v>
      </c>
      <c r="U22" s="33">
        <f>SUM(U21)</f>
        <v>47</v>
      </c>
      <c r="V22" s="33">
        <f>SUM(V21)</f>
        <v>1E-3</v>
      </c>
      <c r="W22" s="33">
        <f>SUM(W21)</f>
        <v>1E-3</v>
      </c>
      <c r="X22" s="32">
        <f>SUM(X21)</f>
        <v>0</v>
      </c>
    </row>
    <row r="23" spans="1:47" ht="30" customHeight="1" thickBot="1" x14ac:dyDescent="0.35">
      <c r="A23" s="30"/>
      <c r="B23" s="29"/>
      <c r="C23" s="28"/>
      <c r="D23" s="27"/>
      <c r="E23" s="26" t="s">
        <v>2</v>
      </c>
      <c r="F23" s="25"/>
      <c r="G23" s="24"/>
      <c r="H23" s="22"/>
      <c r="I23" s="19"/>
      <c r="J23" s="21"/>
      <c r="K23" s="23">
        <f>K22/23.5</f>
        <v>32.705957446808512</v>
      </c>
      <c r="L23" s="22"/>
      <c r="M23" s="20"/>
      <c r="N23" s="19"/>
      <c r="O23" s="19"/>
      <c r="P23" s="21"/>
      <c r="Q23" s="20"/>
      <c r="R23" s="19"/>
      <c r="S23" s="18"/>
      <c r="T23" s="19"/>
      <c r="U23" s="19"/>
      <c r="V23" s="19"/>
      <c r="W23" s="18"/>
      <c r="X23" s="17"/>
    </row>
    <row r="24" spans="1:47" x14ac:dyDescent="0.3">
      <c r="A24" s="12"/>
      <c r="B24" s="12"/>
      <c r="C24" s="16"/>
      <c r="D24" s="12"/>
      <c r="E24" s="12"/>
      <c r="F24" s="12"/>
      <c r="G24" s="14"/>
      <c r="H24" s="15"/>
      <c r="I24" s="14"/>
      <c r="J24" s="12"/>
      <c r="K24" s="13"/>
      <c r="L24" s="12"/>
      <c r="M24" s="12"/>
      <c r="N24" s="12"/>
    </row>
    <row r="25" spans="1:47" ht="18" x14ac:dyDescent="0.3">
      <c r="D25" s="2"/>
      <c r="E25" s="4"/>
      <c r="F25" s="3"/>
      <c r="G25" s="2"/>
      <c r="H25" s="2"/>
      <c r="I25" s="2"/>
      <c r="J25" s="2"/>
    </row>
    <row r="26" spans="1:47" ht="18" x14ac:dyDescent="0.3">
      <c r="A26" s="11" t="s">
        <v>1</v>
      </c>
      <c r="B26" s="10"/>
      <c r="C26" s="9"/>
      <c r="D26" s="8"/>
      <c r="E26" s="4"/>
      <c r="F26" s="3"/>
      <c r="G26" s="2"/>
      <c r="H26" s="2"/>
      <c r="I26" s="2"/>
      <c r="J26" s="2"/>
    </row>
    <row r="27" spans="1:47" ht="18" x14ac:dyDescent="0.3">
      <c r="A27" s="7" t="s">
        <v>0</v>
      </c>
      <c r="B27" s="6"/>
      <c r="C27" s="5"/>
      <c r="D27" s="5"/>
      <c r="E27" s="4"/>
      <c r="F27" s="3"/>
      <c r="G27" s="2"/>
      <c r="H27" s="2"/>
      <c r="I27" s="2"/>
      <c r="J27" s="2"/>
    </row>
    <row r="28" spans="1:47" ht="18" x14ac:dyDescent="0.3">
      <c r="D28" s="2"/>
      <c r="E28" s="4"/>
      <c r="F28" s="3"/>
      <c r="G28" s="2"/>
      <c r="H28" s="2"/>
      <c r="I28" s="2"/>
      <c r="J28" s="2"/>
    </row>
    <row r="29" spans="1:47" x14ac:dyDescent="0.3">
      <c r="D29" s="2"/>
      <c r="E29" s="2"/>
      <c r="F29" s="2"/>
      <c r="G29" s="2"/>
      <c r="H29" s="2"/>
      <c r="I29" s="2"/>
      <c r="J29" s="2"/>
    </row>
    <row r="30" spans="1:47" x14ac:dyDescent="0.3">
      <c r="D30" s="2"/>
      <c r="E30" s="2"/>
      <c r="F30" s="2"/>
      <c r="G30" s="2"/>
      <c r="H30" s="2"/>
      <c r="I30" s="2"/>
      <c r="J30" s="2"/>
    </row>
    <row r="31" spans="1:47" x14ac:dyDescent="0.3">
      <c r="D31" s="2"/>
      <c r="E31" s="2"/>
      <c r="F31" s="2"/>
      <c r="G31" s="2"/>
      <c r="H31" s="2"/>
      <c r="I31" s="2"/>
      <c r="J31" s="2"/>
    </row>
    <row r="32" spans="1:47" x14ac:dyDescent="0.3">
      <c r="D32" s="2"/>
      <c r="E32" s="2"/>
      <c r="F32" s="2"/>
      <c r="G32" s="2"/>
      <c r="H32" s="2"/>
      <c r="I32" s="2"/>
      <c r="J32" s="2"/>
    </row>
    <row r="33" spans="4:10" x14ac:dyDescent="0.3">
      <c r="D33" s="2"/>
      <c r="E33" s="2"/>
      <c r="F33" s="2"/>
      <c r="G33" s="2"/>
      <c r="H33" s="2"/>
      <c r="I33" s="2"/>
      <c r="J33" s="2"/>
    </row>
    <row r="34" spans="4:10" x14ac:dyDescent="0.3">
      <c r="D34" s="2"/>
      <c r="E34" s="2"/>
      <c r="F34" s="2"/>
      <c r="G34" s="2"/>
      <c r="H34" s="2"/>
      <c r="I34" s="2"/>
      <c r="J34" s="2"/>
    </row>
    <row r="35" spans="4:10" x14ac:dyDescent="0.3">
      <c r="D35" s="2"/>
      <c r="E35" s="2"/>
      <c r="F35" s="2"/>
      <c r="G35" s="2"/>
      <c r="H35" s="2"/>
      <c r="I35" s="2"/>
      <c r="J35" s="2"/>
    </row>
  </sheetData>
  <mergeCells count="4">
    <mergeCell ref="L4:P4"/>
    <mergeCell ref="Q4:X4"/>
    <mergeCell ref="C2:D2"/>
    <mergeCell ref="H2:I2"/>
  </mergeCells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2023-03-07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2023-03-15T02:35:36Z</dcterms:created>
  <dcterms:modified xsi:type="dcterms:W3CDTF">2023-03-15T02:35:36Z</dcterms:modified>
</cp:coreProperties>
</file>