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6" windowWidth="22980" windowHeight="9552"/>
  </bookViews>
  <sheets>
    <sheet name="2023-03-02" sheetId="1" r:id="rId1"/>
  </sheets>
  <calcPr calcId="144525"/>
</workbook>
</file>

<file path=xl/calcChain.xml><?xml version="1.0" encoding="utf-8"?>
<calcChain xmlns="http://schemas.openxmlformats.org/spreadsheetml/2006/main">
  <c r="F13" i="1" l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F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K15" i="1"/>
  <c r="K16" i="1"/>
  <c r="F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F26" i="1"/>
  <c r="H26" i="1"/>
  <c r="I26" i="1"/>
  <c r="J26" i="1"/>
  <c r="K26" i="1"/>
  <c r="K28" i="1" s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K27" i="1"/>
</calcChain>
</file>

<file path=xl/sharedStrings.xml><?xml version="1.0" encoding="utf-8"?>
<sst xmlns="http://schemas.openxmlformats.org/spreadsheetml/2006/main" count="85" uniqueCount="59">
  <si>
    <t>о/о** - отсутствие оборудования (УКМ, мясорубка)</t>
  </si>
  <si>
    <t>п/к* - полный комплект оборудования (УКМ, мясорубка)</t>
  </si>
  <si>
    <t>Доля суточной потребности в энергии, %</t>
  </si>
  <si>
    <t>о/о*</t>
  </si>
  <si>
    <t>п/к*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</si>
  <si>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</si>
  <si>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</si>
  <si>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</si>
  <si>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</si>
  <si>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</si>
  <si>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Компот из смеси фруктов и ягод (из смеси фруктов: яблоко, клубника, вишня, слива)</t>
  </si>
  <si>
    <t>3 блюдо</t>
  </si>
  <si>
    <t>Пюре из гороха с маслом</t>
  </si>
  <si>
    <t>гарнир</t>
  </si>
  <si>
    <t>Курица запеченная с сыром</t>
  </si>
  <si>
    <t>2 блюдо</t>
  </si>
  <si>
    <t>Куриные наггетсы с томатным соусом и зеленью</t>
  </si>
  <si>
    <t>Суп рыбный с крупой (рыбные консервы)</t>
  </si>
  <si>
    <t>1 блюдо</t>
  </si>
  <si>
    <t>Икра овощная</t>
  </si>
  <si>
    <t>закуска</t>
  </si>
  <si>
    <t>Обед</t>
  </si>
  <si>
    <t>Напиток плодово-ягодный  витаминизированный (черносмородиновый)</t>
  </si>
  <si>
    <t>Филе птицы тушеное с овощами</t>
  </si>
  <si>
    <t>Запеканка куриная под сырной шапкой</t>
  </si>
  <si>
    <t>Каша гречневая вязкая с маслом</t>
  </si>
  <si>
    <t>Масло сливочное порциями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</si>
  <si>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</si>
  <si>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</si>
  <si>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</si>
  <si>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</si>
  <si>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</si>
  <si>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</si>
  <si>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</si>
  <si>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</si>
  <si>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</si>
  <si>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</si>
  <si>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</si>
  <si>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</si>
  <si>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</si>
  <si>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</si>
  <si>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ценность, ккал</t>
  </si>
  <si>
    <t>Углеводы</t>
  </si>
  <si>
    <t>Жиры</t>
  </si>
  <si>
    <t>Белки</t>
  </si>
  <si>
    <t xml:space="preserve"> цена</t>
  </si>
  <si>
    <t>Выход, г</t>
  </si>
  <si>
    <t>Наименование блюд</t>
  </si>
  <si>
    <t>рецептуры</t>
  </si>
  <si>
    <t xml:space="preserve"> Прием пищи</t>
  </si>
  <si>
    <t>Минеральные вещества, мг</t>
  </si>
  <si>
    <t>Витамины, мг</t>
  </si>
  <si>
    <t>Энергетическая</t>
  </si>
  <si>
    <t xml:space="preserve">       Пищевые вещества, г</t>
  </si>
  <si>
    <t xml:space="preserve"> Раздел</t>
  </si>
  <si>
    <t>№</t>
  </si>
  <si>
    <t>день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</si>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</sst>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i/>
      <sz val="11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3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1"/>
    <xf numFmtId="0" fontId="3" fillId="0" borderId="0" xfId="1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4" fillId="3" borderId="0" xfId="0" applyFont="1" applyFill="1" applyBorder="1"/>
    <xf numFmtId="0" fontId="5" fillId="3" borderId="0" xfId="0" applyFont="1" applyFill="1" applyBorder="1"/>
    <xf numFmtId="164" fontId="6" fillId="3" borderId="0" xfId="0" applyNumberFormat="1" applyFont="1" applyFill="1" applyBorder="1" applyAlignment="1">
      <alignment horizontal="center"/>
    </xf>
    <xf numFmtId="0" fontId="7" fillId="3" borderId="0" xfId="0" applyFont="1" applyFill="1" applyBorder="1"/>
    <xf numFmtId="0" fontId="0" fillId="4" borderId="0" xfId="0" applyFont="1" applyFill="1" applyBorder="1"/>
    <xf numFmtId="0" fontId="0" fillId="4" borderId="0" xfId="0" applyFill="1" applyBorder="1"/>
    <xf numFmtId="0" fontId="1" fillId="4" borderId="0" xfId="0" applyFont="1" applyFill="1" applyBorder="1" applyAlignment="1">
      <alignment horizontal="center"/>
    </xf>
    <xf numFmtId="0" fontId="3" fillId="4" borderId="0" xfId="0" applyFont="1" applyFill="1" applyBorder="1"/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4" fillId="0" borderId="0" xfId="0" applyFont="1"/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6" fillId="2" borderId="4" xfId="0" applyFont="1" applyFill="1" applyBorder="1" applyAlignment="1"/>
    <xf numFmtId="0" fontId="6" fillId="2" borderId="5" xfId="0" applyFont="1" applyFill="1" applyBorder="1" applyAlignment="1"/>
    <xf numFmtId="164" fontId="8" fillId="2" borderId="6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/>
    <xf numFmtId="0" fontId="6" fillId="2" borderId="7" xfId="0" applyFont="1" applyFill="1" applyBorder="1" applyAlignment="1">
      <alignment horizontal="center"/>
    </xf>
    <xf numFmtId="0" fontId="7" fillId="2" borderId="6" xfId="0" applyFont="1" applyFill="1" applyBorder="1" applyAlignment="1"/>
    <xf numFmtId="0" fontId="5" fillId="2" borderId="8" xfId="0" applyFont="1" applyFill="1" applyBorder="1" applyAlignment="1"/>
    <xf numFmtId="0" fontId="5" fillId="2" borderId="9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3" borderId="10" xfId="0" applyFont="1" applyFill="1" applyBorder="1"/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164" fontId="8" fillId="4" borderId="16" xfId="0" applyNumberFormat="1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7" fillId="4" borderId="16" xfId="0" applyFont="1" applyFill="1" applyBorder="1" applyAlignment="1"/>
    <xf numFmtId="0" fontId="5" fillId="4" borderId="19" xfId="0" applyFont="1" applyFill="1" applyBorder="1" applyAlignment="1"/>
    <xf numFmtId="0" fontId="5" fillId="4" borderId="20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5" fillId="3" borderId="21" xfId="0" applyFont="1" applyFill="1" applyBorder="1"/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7" fillId="2" borderId="16" xfId="0" applyFont="1" applyFill="1" applyBorder="1" applyAlignment="1"/>
    <xf numFmtId="0" fontId="5" fillId="2" borderId="19" xfId="0" applyFont="1" applyFill="1" applyBorder="1" applyAlignment="1"/>
    <xf numFmtId="0" fontId="5" fillId="2" borderId="20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5" fillId="4" borderId="23" xfId="0" applyFont="1" applyFill="1" applyBorder="1" applyAlignment="1"/>
    <xf numFmtId="0" fontId="5" fillId="4" borderId="24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164" fontId="10" fillId="3" borderId="16" xfId="0" applyNumberFormat="1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16" xfId="0" applyFont="1" applyFill="1" applyBorder="1" applyAlignment="1"/>
    <xf numFmtId="0" fontId="6" fillId="3" borderId="23" xfId="0" applyFont="1" applyFill="1" applyBorder="1" applyAlignment="1"/>
    <xf numFmtId="0" fontId="6" fillId="3" borderId="24" xfId="0" applyFont="1" applyFill="1" applyBorder="1" applyAlignment="1">
      <alignment horizontal="center"/>
    </xf>
    <xf numFmtId="0" fontId="4" fillId="0" borderId="0" xfId="0" applyFont="1" applyBorder="1"/>
    <xf numFmtId="0" fontId="10" fillId="3" borderId="24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" fillId="0" borderId="16" xfId="0" applyFont="1" applyBorder="1" applyAlignment="1"/>
    <xf numFmtId="0" fontId="5" fillId="0" borderId="22" xfId="0" applyFont="1" applyBorder="1" applyAlignment="1">
      <alignment horizontal="center"/>
    </xf>
    <xf numFmtId="0" fontId="6" fillId="0" borderId="16" xfId="0" applyFont="1" applyBorder="1" applyAlignment="1">
      <alignment wrapText="1"/>
    </xf>
    <xf numFmtId="0" fontId="6" fillId="0" borderId="24" xfId="0" applyFont="1" applyBorder="1" applyAlignment="1"/>
    <xf numFmtId="0" fontId="10" fillId="3" borderId="22" xfId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1" applyFont="1" applyBorder="1" applyAlignment="1">
      <alignment horizontal="center"/>
    </xf>
    <xf numFmtId="0" fontId="10" fillId="0" borderId="13" xfId="1" applyFont="1" applyBorder="1" applyAlignment="1">
      <alignment horizontal="center"/>
    </xf>
    <xf numFmtId="0" fontId="10" fillId="0" borderId="14" xfId="1" applyFont="1" applyBorder="1" applyAlignment="1">
      <alignment horizontal="center"/>
    </xf>
    <xf numFmtId="0" fontId="10" fillId="0" borderId="15" xfId="1" applyFont="1" applyBorder="1" applyAlignment="1">
      <alignment horizontal="center"/>
    </xf>
    <xf numFmtId="0" fontId="10" fillId="0" borderId="16" xfId="1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/>
    <xf numFmtId="0" fontId="6" fillId="0" borderId="22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left" wrapText="1"/>
    </xf>
    <xf numFmtId="0" fontId="6" fillId="2" borderId="24" xfId="0" applyFont="1" applyFill="1" applyBorder="1" applyAlignment="1"/>
    <xf numFmtId="0" fontId="6" fillId="2" borderId="22" xfId="0" applyFont="1" applyFill="1" applyBorder="1" applyAlignment="1">
      <alignment horizontal="center"/>
    </xf>
    <xf numFmtId="0" fontId="10" fillId="4" borderId="11" xfId="1" applyFont="1" applyFill="1" applyBorder="1" applyAlignment="1">
      <alignment horizontal="center"/>
    </xf>
    <xf numFmtId="0" fontId="10" fillId="4" borderId="12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10" fillId="4" borderId="13" xfId="1" applyFont="1" applyFill="1" applyBorder="1" applyAlignment="1">
      <alignment horizontal="center"/>
    </xf>
    <xf numFmtId="0" fontId="10" fillId="4" borderId="14" xfId="1" applyFont="1" applyFill="1" applyBorder="1" applyAlignment="1">
      <alignment horizontal="center"/>
    </xf>
    <xf numFmtId="0" fontId="10" fillId="4" borderId="15" xfId="1" applyFont="1" applyFill="1" applyBorder="1" applyAlignment="1">
      <alignment horizontal="center"/>
    </xf>
    <xf numFmtId="0" fontId="10" fillId="4" borderId="16" xfId="1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 wrapText="1"/>
    </xf>
    <xf numFmtId="0" fontId="6" fillId="4" borderId="16" xfId="0" applyFont="1" applyFill="1" applyBorder="1" applyAlignment="1">
      <alignment wrapText="1"/>
    </xf>
    <xf numFmtId="0" fontId="6" fillId="4" borderId="24" xfId="0" applyFont="1" applyFill="1" applyBorder="1" applyAlignment="1"/>
    <xf numFmtId="0" fontId="10" fillId="3" borderId="11" xfId="1" applyFont="1" applyFill="1" applyBorder="1" applyAlignment="1">
      <alignment horizontal="center"/>
    </xf>
    <xf numFmtId="0" fontId="10" fillId="3" borderId="12" xfId="1" applyFont="1" applyFill="1" applyBorder="1" applyAlignment="1">
      <alignment horizontal="center"/>
    </xf>
    <xf numFmtId="0" fontId="10" fillId="3" borderId="13" xfId="1" applyFont="1" applyFill="1" applyBorder="1" applyAlignment="1">
      <alignment horizontal="center"/>
    </xf>
    <xf numFmtId="0" fontId="10" fillId="3" borderId="14" xfId="1" applyFont="1" applyFill="1" applyBorder="1" applyAlignment="1">
      <alignment horizontal="center"/>
    </xf>
    <xf numFmtId="0" fontId="10" fillId="3" borderId="15" xfId="1" applyFont="1" applyFill="1" applyBorder="1" applyAlignment="1">
      <alignment horizontal="center"/>
    </xf>
    <xf numFmtId="0" fontId="10" fillId="3" borderId="16" xfId="1" applyFont="1" applyFill="1" applyBorder="1" applyAlignment="1">
      <alignment horizontal="center"/>
    </xf>
    <xf numFmtId="0" fontId="6" fillId="3" borderId="16" xfId="0" applyFont="1" applyFill="1" applyBorder="1" applyAlignment="1">
      <alignment wrapText="1"/>
    </xf>
    <xf numFmtId="0" fontId="6" fillId="3" borderId="21" xfId="0" applyFont="1" applyFill="1" applyBorder="1"/>
    <xf numFmtId="0" fontId="10" fillId="3" borderId="25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6" fillId="3" borderId="30" xfId="0" applyFont="1" applyFill="1" applyBorder="1" applyAlignment="1"/>
    <xf numFmtId="0" fontId="6" fillId="3" borderId="31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left"/>
    </xf>
    <xf numFmtId="0" fontId="6" fillId="3" borderId="33" xfId="0" applyFont="1" applyFill="1" applyBorder="1" applyAlignment="1">
      <alignment horizontal="left"/>
    </xf>
    <xf numFmtId="0" fontId="6" fillId="0" borderId="30" xfId="0" applyFont="1" applyBorder="1" applyAlignment="1"/>
    <xf numFmtId="0" fontId="6" fillId="0" borderId="21" xfId="0" applyFont="1" applyBorder="1"/>
    <xf numFmtId="0" fontId="1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2" fontId="7" fillId="5" borderId="9" xfId="0" applyNumberFormat="1" applyFont="1" applyFill="1" applyBorder="1" applyAlignment="1">
      <alignment horizontal="center"/>
    </xf>
    <xf numFmtId="0" fontId="6" fillId="5" borderId="9" xfId="0" applyFont="1" applyFill="1" applyBorder="1" applyAlignment="1"/>
    <xf numFmtId="0" fontId="6" fillId="5" borderId="7" xfId="0" applyFont="1" applyFill="1" applyBorder="1" applyAlignment="1">
      <alignment horizontal="center"/>
    </xf>
    <xf numFmtId="0" fontId="7" fillId="5" borderId="6" xfId="0" applyFont="1" applyFill="1" applyBorder="1" applyAlignment="1"/>
    <xf numFmtId="0" fontId="6" fillId="5" borderId="6" xfId="0" applyFont="1" applyFill="1" applyBorder="1" applyAlignment="1"/>
    <xf numFmtId="0" fontId="6" fillId="5" borderId="9" xfId="0" applyFont="1" applyFill="1" applyBorder="1" applyAlignment="1">
      <alignment horizontal="center"/>
    </xf>
    <xf numFmtId="0" fontId="6" fillId="0" borderId="34" xfId="0" applyFont="1" applyBorder="1"/>
    <xf numFmtId="0" fontId="10" fillId="4" borderId="1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164" fontId="7" fillId="4" borderId="20" xfId="0" applyNumberFormat="1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6" fillId="4" borderId="17" xfId="0" applyFont="1" applyFill="1" applyBorder="1" applyAlignment="1"/>
    <xf numFmtId="0" fontId="6" fillId="0" borderId="35" xfId="0" applyFont="1" applyBorder="1"/>
    <xf numFmtId="0" fontId="8" fillId="2" borderId="20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17" xfId="0" applyFont="1" applyFill="1" applyBorder="1" applyAlignment="1"/>
    <xf numFmtId="0" fontId="6" fillId="2" borderId="20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6" fillId="4" borderId="16" xfId="0" applyFont="1" applyFill="1" applyBorder="1" applyAlignment="1"/>
    <xf numFmtId="0" fontId="6" fillId="4" borderId="24" xfId="0" applyFont="1" applyFill="1" applyBorder="1" applyAlignment="1">
      <alignment horizontal="center"/>
    </xf>
    <xf numFmtId="164" fontId="10" fillId="0" borderId="24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6" xfId="0" applyFont="1" applyBorder="1" applyAlignment="1"/>
    <xf numFmtId="0" fontId="6" fillId="0" borderId="16" xfId="0" applyFont="1" applyBorder="1" applyAlignment="1">
      <alignment horizontal="center"/>
    </xf>
    <xf numFmtId="0" fontId="10" fillId="0" borderId="24" xfId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10" fillId="2" borderId="24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16" xfId="0" applyFont="1" applyFill="1" applyBorder="1" applyAlignment="1"/>
    <xf numFmtId="0" fontId="6" fillId="2" borderId="24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 wrapText="1"/>
    </xf>
    <xf numFmtId="0" fontId="10" fillId="0" borderId="26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6" xfId="0" applyFont="1" applyBorder="1" applyAlignment="1">
      <alignment horizontal="center" wrapText="1"/>
    </xf>
    <xf numFmtId="0" fontId="6" fillId="0" borderId="30" xfId="0" applyFont="1" applyBorder="1" applyAlignment="1">
      <alignment horizontal="left" wrapText="1"/>
    </xf>
    <xf numFmtId="0" fontId="6" fillId="0" borderId="33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0" borderId="37" xfId="0" applyFont="1" applyBorder="1"/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8" xfId="0" applyFont="1" applyBorder="1" applyAlignment="1">
      <alignment horizontal="center" wrapText="1"/>
    </xf>
    <xf numFmtId="0" fontId="7" fillId="0" borderId="35" xfId="0" applyFont="1" applyBorder="1" applyAlignment="1"/>
    <xf numFmtId="0" fontId="7" fillId="0" borderId="3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5" xfId="0" applyFont="1" applyBorder="1" applyAlignment="1"/>
    <xf numFmtId="0" fontId="8" fillId="0" borderId="35" xfId="0" applyFont="1" applyBorder="1"/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5" fillId="0" borderId="31" xfId="0" applyFont="1" applyBorder="1" applyAlignment="1"/>
    <xf numFmtId="0" fontId="5" fillId="0" borderId="36" xfId="0" applyFont="1" applyBorder="1" applyAlignment="1"/>
    <xf numFmtId="0" fontId="7" fillId="0" borderId="36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7" xfId="0" applyFont="1" applyBorder="1" applyAlignment="1"/>
    <xf numFmtId="0" fontId="7" fillId="0" borderId="40" xfId="0" applyFont="1" applyBorder="1" applyAlignment="1"/>
    <xf numFmtId="0" fontId="7" fillId="0" borderId="41" xfId="0" applyFont="1" applyBorder="1" applyAlignment="1"/>
    <xf numFmtId="0" fontId="7" fillId="0" borderId="42" xfId="0" applyFont="1" applyBorder="1" applyAlignment="1"/>
    <xf numFmtId="0" fontId="7" fillId="0" borderId="43" xfId="0" applyFont="1" applyBorder="1" applyAlignment="1">
      <alignment horizontal="center"/>
    </xf>
    <xf numFmtId="0" fontId="5" fillId="0" borderId="43" xfId="0" applyFont="1" applyBorder="1" applyAlignment="1"/>
    <xf numFmtId="0" fontId="8" fillId="0" borderId="37" xfId="0" applyFont="1" applyBorder="1" applyAlignment="1">
      <alignment horizontal="center"/>
    </xf>
    <xf numFmtId="0" fontId="8" fillId="0" borderId="37" xfId="0" applyFont="1" applyBorder="1" applyAlignment="1"/>
    <xf numFmtId="0" fontId="8" fillId="0" borderId="37" xfId="0" applyFont="1" applyBorder="1"/>
    <xf numFmtId="0" fontId="0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4" fontId="13" fillId="0" borderId="0" xfId="0" applyNumberFormat="1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0" fontId="14" fillId="0" borderId="0" xfId="0" applyFo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AA45"/>
  <sheetViews>
    <sheetView tabSelected="1" zoomScale="80" zoomScaleNormal="80" workbookViewId="0">
      <selection activeCell="H2" sqref="H2:I2"/>
    </sheetView>
  </sheetViews>
  <sheetFormatPr defaultRowHeight="14.4" x14ac:dyDescent="0.3"/>
  <cols>
    <col min="1" max="1" width="20.6640625" customWidth="1"/>
    <col min="2" max="2" width="20.6640625" style="2" customWidth="1"/>
    <col min="3" max="3" width="16.5546875" style="1" customWidth="1"/>
    <col min="4" max="4" width="19" customWidth="1"/>
    <col min="5" max="5" width="56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22" max="22" width="12.6640625" customWidth="1"/>
    <col min="23" max="23" width="11.5546875" customWidth="1"/>
  </cols>
  <sheetData>
    <row r="2" spans="1:24" ht="22.8" x14ac:dyDescent="0.4">
      <c r="A2" s="230" t="s">
        <v>58</v>
      </c>
      <c r="B2" s="232"/>
      <c r="C2" s="231" t="s">
        <v>57</v>
      </c>
      <c r="D2" s="231"/>
      <c r="E2" s="230"/>
      <c r="F2" s="228" t="s">
        <v>56</v>
      </c>
      <c r="G2" s="227">
        <v>2</v>
      </c>
      <c r="H2" s="229">
        <v>44987</v>
      </c>
      <c r="I2" s="229"/>
      <c r="K2" s="228"/>
      <c r="L2" s="227"/>
      <c r="M2" s="225"/>
      <c r="N2" s="224"/>
    </row>
    <row r="3" spans="1:24" ht="15" thickBot="1" x14ac:dyDescent="0.35">
      <c r="A3" s="225"/>
      <c r="C3" s="226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4"/>
    </row>
    <row r="4" spans="1:24" s="21" customFormat="1" ht="21.75" customHeight="1" thickBot="1" x14ac:dyDescent="0.35">
      <c r="A4" s="223"/>
      <c r="B4" s="222"/>
      <c r="C4" s="219" t="s">
        <v>55</v>
      </c>
      <c r="D4" s="221" t="s">
        <v>54</v>
      </c>
      <c r="E4" s="220"/>
      <c r="F4" s="197"/>
      <c r="G4" s="219"/>
      <c r="H4" s="218" t="s">
        <v>53</v>
      </c>
      <c r="I4" s="217"/>
      <c r="J4" s="216"/>
      <c r="K4" s="215" t="s">
        <v>52</v>
      </c>
      <c r="L4" s="214" t="s">
        <v>51</v>
      </c>
      <c r="M4" s="213"/>
      <c r="N4" s="212"/>
      <c r="O4" s="212"/>
      <c r="P4" s="211"/>
      <c r="Q4" s="210" t="s">
        <v>50</v>
      </c>
      <c r="R4" s="209"/>
      <c r="S4" s="209"/>
      <c r="T4" s="209"/>
      <c r="U4" s="209"/>
      <c r="V4" s="209"/>
      <c r="W4" s="209"/>
      <c r="X4" s="208"/>
    </row>
    <row r="5" spans="1:24" s="21" customFormat="1" ht="47.4" thickBot="1" x14ac:dyDescent="0.35">
      <c r="A5" s="207" t="s">
        <v>49</v>
      </c>
      <c r="B5" s="206"/>
      <c r="C5" s="203" t="s">
        <v>48</v>
      </c>
      <c r="D5" s="205"/>
      <c r="E5" s="203" t="s">
        <v>47</v>
      </c>
      <c r="F5" s="204" t="s">
        <v>46</v>
      </c>
      <c r="G5" s="203" t="s">
        <v>45</v>
      </c>
      <c r="H5" s="202" t="s">
        <v>44</v>
      </c>
      <c r="I5" s="197" t="s">
        <v>43</v>
      </c>
      <c r="J5" s="201" t="s">
        <v>42</v>
      </c>
      <c r="K5" s="200" t="s">
        <v>41</v>
      </c>
      <c r="L5" s="198" t="s">
        <v>40</v>
      </c>
      <c r="M5" s="198" t="s">
        <v>39</v>
      </c>
      <c r="N5" s="198" t="s">
        <v>38</v>
      </c>
      <c r="O5" s="199" t="s">
        <v>37</v>
      </c>
      <c r="P5" s="198" t="s">
        <v>36</v>
      </c>
      <c r="Q5" s="198" t="s">
        <v>35</v>
      </c>
      <c r="R5" s="198" t="s">
        <v>34</v>
      </c>
      <c r="S5" s="198" t="s">
        <v>33</v>
      </c>
      <c r="T5" s="198" t="s">
        <v>32</v>
      </c>
      <c r="U5" s="198" t="s">
        <v>31</v>
      </c>
      <c r="V5" s="198" t="s">
        <v>30</v>
      </c>
      <c r="W5" s="198" t="s">
        <v>29</v>
      </c>
      <c r="X5" s="197" t="s">
        <v>28</v>
      </c>
    </row>
    <row r="6" spans="1:24" s="21" customFormat="1" ht="26.4" customHeight="1" x14ac:dyDescent="0.3">
      <c r="A6" s="196" t="s">
        <v>27</v>
      </c>
      <c r="B6" s="195"/>
      <c r="C6" s="194">
        <v>2</v>
      </c>
      <c r="D6" s="193" t="s">
        <v>20</v>
      </c>
      <c r="E6" s="192" t="s">
        <v>26</v>
      </c>
      <c r="F6" s="191">
        <v>15</v>
      </c>
      <c r="G6" s="190"/>
      <c r="H6" s="187">
        <v>0.12</v>
      </c>
      <c r="I6" s="184">
        <v>10.88</v>
      </c>
      <c r="J6" s="189">
        <v>0.19</v>
      </c>
      <c r="K6" s="188">
        <v>99.15</v>
      </c>
      <c r="L6" s="187">
        <v>0</v>
      </c>
      <c r="M6" s="184">
        <v>0.02</v>
      </c>
      <c r="N6" s="184">
        <v>0</v>
      </c>
      <c r="O6" s="184">
        <v>70</v>
      </c>
      <c r="P6" s="186">
        <v>0.19</v>
      </c>
      <c r="Q6" s="185">
        <v>3.6</v>
      </c>
      <c r="R6" s="184">
        <v>4.5</v>
      </c>
      <c r="S6" s="184">
        <v>0</v>
      </c>
      <c r="T6" s="184">
        <v>0.03</v>
      </c>
      <c r="U6" s="184">
        <v>4.5</v>
      </c>
      <c r="V6" s="184">
        <v>0</v>
      </c>
      <c r="W6" s="184">
        <v>0</v>
      </c>
      <c r="X6" s="125">
        <v>0</v>
      </c>
    </row>
    <row r="7" spans="1:24" s="21" customFormat="1" ht="26.4" customHeight="1" x14ac:dyDescent="0.3">
      <c r="A7" s="156"/>
      <c r="B7" s="170"/>
      <c r="C7" s="75">
        <v>253</v>
      </c>
      <c r="D7" s="73" t="s">
        <v>13</v>
      </c>
      <c r="E7" s="123" t="s">
        <v>25</v>
      </c>
      <c r="F7" s="183">
        <v>150</v>
      </c>
      <c r="G7" s="182"/>
      <c r="H7" s="119">
        <v>4.3</v>
      </c>
      <c r="I7" s="118">
        <v>4.24</v>
      </c>
      <c r="J7" s="117">
        <v>18.77</v>
      </c>
      <c r="K7" s="77">
        <v>129.54</v>
      </c>
      <c r="L7" s="119">
        <v>0.11</v>
      </c>
      <c r="M7" s="118">
        <v>0.06</v>
      </c>
      <c r="N7" s="118">
        <v>0</v>
      </c>
      <c r="O7" s="118">
        <v>10</v>
      </c>
      <c r="P7" s="120">
        <v>0.06</v>
      </c>
      <c r="Q7" s="119">
        <v>8.69</v>
      </c>
      <c r="R7" s="118">
        <v>94.9</v>
      </c>
      <c r="S7" s="118">
        <v>62.72</v>
      </c>
      <c r="T7" s="118">
        <v>2.12</v>
      </c>
      <c r="U7" s="118">
        <v>114.82</v>
      </c>
      <c r="V7" s="118">
        <v>1E-3</v>
      </c>
      <c r="W7" s="118">
        <v>1E-3</v>
      </c>
      <c r="X7" s="117">
        <v>0.01</v>
      </c>
    </row>
    <row r="8" spans="1:24" s="21" customFormat="1" ht="30" customHeight="1" x14ac:dyDescent="0.3">
      <c r="A8" s="156"/>
      <c r="B8" s="49" t="s">
        <v>4</v>
      </c>
      <c r="C8" s="164">
        <v>240</v>
      </c>
      <c r="D8" s="163" t="s">
        <v>15</v>
      </c>
      <c r="E8" s="115" t="s">
        <v>24</v>
      </c>
      <c r="F8" s="62">
        <v>90</v>
      </c>
      <c r="G8" s="164"/>
      <c r="H8" s="150">
        <v>20.170000000000002</v>
      </c>
      <c r="I8" s="149">
        <v>20.309999999999999</v>
      </c>
      <c r="J8" s="148">
        <v>2.09</v>
      </c>
      <c r="K8" s="181">
        <v>274</v>
      </c>
      <c r="L8" s="150">
        <v>7.0000000000000007E-2</v>
      </c>
      <c r="M8" s="149">
        <v>0.18</v>
      </c>
      <c r="N8" s="149">
        <v>1.5</v>
      </c>
      <c r="O8" s="149">
        <v>225</v>
      </c>
      <c r="P8" s="151">
        <v>0.42</v>
      </c>
      <c r="Q8" s="150">
        <v>157.65</v>
      </c>
      <c r="R8" s="149">
        <v>222.58</v>
      </c>
      <c r="S8" s="149">
        <v>26.64</v>
      </c>
      <c r="T8" s="149">
        <v>1.51</v>
      </c>
      <c r="U8" s="149">
        <v>237.86</v>
      </c>
      <c r="V8" s="149">
        <v>0</v>
      </c>
      <c r="W8" s="149">
        <v>0</v>
      </c>
      <c r="X8" s="148">
        <v>0.1</v>
      </c>
    </row>
    <row r="9" spans="1:24" s="21" customFormat="1" ht="33.75" customHeight="1" x14ac:dyDescent="0.3">
      <c r="A9" s="180"/>
      <c r="B9" s="56" t="s">
        <v>3</v>
      </c>
      <c r="C9" s="179">
        <v>177</v>
      </c>
      <c r="D9" s="178" t="s">
        <v>15</v>
      </c>
      <c r="E9" s="178" t="s">
        <v>23</v>
      </c>
      <c r="F9" s="103">
        <v>90</v>
      </c>
      <c r="G9" s="177"/>
      <c r="H9" s="99">
        <v>15.77</v>
      </c>
      <c r="I9" s="98">
        <v>13.36</v>
      </c>
      <c r="J9" s="97">
        <v>1.61</v>
      </c>
      <c r="K9" s="176">
        <v>190.47</v>
      </c>
      <c r="L9" s="99">
        <v>7.0000000000000007E-2</v>
      </c>
      <c r="M9" s="98">
        <v>0.12</v>
      </c>
      <c r="N9" s="98">
        <v>1.7</v>
      </c>
      <c r="O9" s="98">
        <v>110</v>
      </c>
      <c r="P9" s="100">
        <v>0.01</v>
      </c>
      <c r="Q9" s="99">
        <v>20.18</v>
      </c>
      <c r="R9" s="98">
        <v>132.25</v>
      </c>
      <c r="S9" s="98">
        <v>19.47</v>
      </c>
      <c r="T9" s="98">
        <v>1.1399999999999999</v>
      </c>
      <c r="U9" s="98">
        <v>222.69</v>
      </c>
      <c r="V9" s="98">
        <v>4.3099999999999996E-3</v>
      </c>
      <c r="W9" s="98">
        <v>2.3000000000000001E-4</v>
      </c>
      <c r="X9" s="97">
        <v>0.1</v>
      </c>
    </row>
    <row r="10" spans="1:24" s="21" customFormat="1" ht="37.5" customHeight="1" x14ac:dyDescent="0.3">
      <c r="A10" s="156"/>
      <c r="B10" s="170"/>
      <c r="C10" s="173">
        <v>104</v>
      </c>
      <c r="D10" s="95" t="s">
        <v>11</v>
      </c>
      <c r="E10" s="175" t="s">
        <v>22</v>
      </c>
      <c r="F10" s="174">
        <v>200</v>
      </c>
      <c r="G10" s="173"/>
      <c r="H10" s="166">
        <v>0</v>
      </c>
      <c r="I10" s="81">
        <v>0</v>
      </c>
      <c r="J10" s="88">
        <v>14.16</v>
      </c>
      <c r="K10" s="172">
        <v>55.48</v>
      </c>
      <c r="L10" s="166">
        <v>0.09</v>
      </c>
      <c r="M10" s="81">
        <v>0.1</v>
      </c>
      <c r="N10" s="81">
        <v>2.94</v>
      </c>
      <c r="O10" s="81">
        <v>80</v>
      </c>
      <c r="P10" s="80">
        <v>0.96</v>
      </c>
      <c r="Q10" s="166">
        <v>0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  <c r="X10" s="88">
        <v>0</v>
      </c>
    </row>
    <row r="11" spans="1:24" s="21" customFormat="1" ht="26.4" customHeight="1" x14ac:dyDescent="0.3">
      <c r="A11" s="156"/>
      <c r="B11" s="170"/>
      <c r="C11" s="171">
        <v>119</v>
      </c>
      <c r="D11" s="169" t="s">
        <v>9</v>
      </c>
      <c r="E11" s="169" t="s">
        <v>8</v>
      </c>
      <c r="F11" s="168">
        <v>25</v>
      </c>
      <c r="G11" s="167"/>
      <c r="H11" s="166">
        <v>1.9</v>
      </c>
      <c r="I11" s="81">
        <v>0.2</v>
      </c>
      <c r="J11" s="88">
        <v>12.3</v>
      </c>
      <c r="K11" s="165">
        <v>58.75</v>
      </c>
      <c r="L11" s="67">
        <v>0.03</v>
      </c>
      <c r="M11" s="66">
        <v>0.01</v>
      </c>
      <c r="N11" s="66">
        <v>0</v>
      </c>
      <c r="O11" s="66">
        <v>0</v>
      </c>
      <c r="P11" s="68">
        <v>0</v>
      </c>
      <c r="Q11" s="67">
        <v>5</v>
      </c>
      <c r="R11" s="66">
        <v>16.25</v>
      </c>
      <c r="S11" s="66">
        <v>3.5</v>
      </c>
      <c r="T11" s="66">
        <v>0.28000000000000003</v>
      </c>
      <c r="U11" s="66">
        <v>23.25</v>
      </c>
      <c r="V11" s="66">
        <v>1E-3</v>
      </c>
      <c r="W11" s="66">
        <v>1E-3</v>
      </c>
      <c r="X11" s="65">
        <v>3.63</v>
      </c>
    </row>
    <row r="12" spans="1:24" s="21" customFormat="1" ht="26.4" customHeight="1" x14ac:dyDescent="0.3">
      <c r="A12" s="156"/>
      <c r="B12" s="170"/>
      <c r="C12" s="167">
        <v>120</v>
      </c>
      <c r="D12" s="169" t="s">
        <v>7</v>
      </c>
      <c r="E12" s="169" t="s">
        <v>6</v>
      </c>
      <c r="F12" s="168">
        <v>20</v>
      </c>
      <c r="G12" s="167"/>
      <c r="H12" s="166">
        <v>1.32</v>
      </c>
      <c r="I12" s="81">
        <v>0.24</v>
      </c>
      <c r="J12" s="88">
        <v>8.0399999999999991</v>
      </c>
      <c r="K12" s="165">
        <v>39.6</v>
      </c>
      <c r="L12" s="67">
        <v>0.03</v>
      </c>
      <c r="M12" s="66">
        <v>0.02</v>
      </c>
      <c r="N12" s="66">
        <v>0</v>
      </c>
      <c r="O12" s="66">
        <v>0</v>
      </c>
      <c r="P12" s="68">
        <v>0</v>
      </c>
      <c r="Q12" s="67">
        <v>5.8</v>
      </c>
      <c r="R12" s="66">
        <v>30</v>
      </c>
      <c r="S12" s="66">
        <v>9.4</v>
      </c>
      <c r="T12" s="66">
        <v>0.78</v>
      </c>
      <c r="U12" s="66">
        <v>47</v>
      </c>
      <c r="V12" s="66">
        <v>1E-3</v>
      </c>
      <c r="W12" s="66">
        <v>1E-3</v>
      </c>
      <c r="X12" s="65">
        <v>0</v>
      </c>
    </row>
    <row r="13" spans="1:24" s="21" customFormat="1" ht="26.4" customHeight="1" x14ac:dyDescent="0.3">
      <c r="A13" s="156"/>
      <c r="B13" s="49" t="s">
        <v>4</v>
      </c>
      <c r="C13" s="164"/>
      <c r="D13" s="163"/>
      <c r="E13" s="46" t="s">
        <v>5</v>
      </c>
      <c r="F13" s="62">
        <f>F6+F7+F8+F10+F11+F12</f>
        <v>500</v>
      </c>
      <c r="G13" s="162"/>
      <c r="H13" s="40">
        <f>H6+H7+H8+H10+H11+H12</f>
        <v>27.810000000000002</v>
      </c>
      <c r="I13" s="39">
        <f>I6+I7+I8+I10+I11+I12</f>
        <v>35.870000000000005</v>
      </c>
      <c r="J13" s="38">
        <f>J6+J7+J8+J10+J11+J12</f>
        <v>55.550000000000004</v>
      </c>
      <c r="K13" s="161">
        <f>K6+K7+K8+K10+K11+K12</f>
        <v>656.52</v>
      </c>
      <c r="L13" s="40">
        <f>L6+L7+L8+L10+L11+L12</f>
        <v>0.33000000000000007</v>
      </c>
      <c r="M13" s="39">
        <f>M6+M7+M8+M10+M11+M12</f>
        <v>0.39</v>
      </c>
      <c r="N13" s="39">
        <f>N6+N7+N8+N10+N11+N12</f>
        <v>4.4399999999999995</v>
      </c>
      <c r="O13" s="39">
        <f>O6+O7+O8+O10+O11+O12</f>
        <v>385</v>
      </c>
      <c r="P13" s="41">
        <f>P6+P7+P8+P10+P11+P12</f>
        <v>1.63</v>
      </c>
      <c r="Q13" s="40">
        <f>Q6+Q7+Q8+Q10+Q11+Q12</f>
        <v>180.74</v>
      </c>
      <c r="R13" s="39">
        <f>R6+R7+R8+R10+R11+R12</f>
        <v>368.23</v>
      </c>
      <c r="S13" s="39">
        <f>S6+S7+S8+S10+S11+S12</f>
        <v>102.26</v>
      </c>
      <c r="T13" s="39">
        <f>T6+T7+T8+T10+T11+T12</f>
        <v>4.7200000000000006</v>
      </c>
      <c r="U13" s="39">
        <f>U6+U7+U8+U10+U11+U12</f>
        <v>427.43</v>
      </c>
      <c r="V13" s="39">
        <f>V6+V7+V8+V10+V11+V12</f>
        <v>3.0000000000000001E-3</v>
      </c>
      <c r="W13" s="39">
        <f>W6+W7+W8+W10+W11+W12</f>
        <v>3.0000000000000001E-3</v>
      </c>
      <c r="X13" s="38">
        <f>X6+X7+X8+X10+X11+X12</f>
        <v>3.7399999999999998</v>
      </c>
    </row>
    <row r="14" spans="1:24" s="21" customFormat="1" ht="26.4" customHeight="1" x14ac:dyDescent="0.3">
      <c r="A14" s="156"/>
      <c r="B14" s="56" t="s">
        <v>3</v>
      </c>
      <c r="C14" s="160"/>
      <c r="D14" s="159"/>
      <c r="E14" s="59" t="s">
        <v>5</v>
      </c>
      <c r="F14" s="58">
        <f>F6+F7+F9+F10+F11+F12</f>
        <v>500</v>
      </c>
      <c r="G14" s="158"/>
      <c r="H14" s="53">
        <f>H6+H7+H9+H10+H11+H12</f>
        <v>23.409999999999997</v>
      </c>
      <c r="I14" s="52">
        <f>I6+I7+I9+I10+I11+I12</f>
        <v>28.919999999999998</v>
      </c>
      <c r="J14" s="51">
        <f>J6+J7+J9+J10+J11+J12</f>
        <v>55.07</v>
      </c>
      <c r="K14" s="157">
        <f>K6+K7+K9+K10+K11+K12</f>
        <v>572.99</v>
      </c>
      <c r="L14" s="53">
        <f>L6+L7+L9+L10+L11+L12</f>
        <v>0.33000000000000007</v>
      </c>
      <c r="M14" s="52">
        <f>M6+M7+M9+M10+M11+M12</f>
        <v>0.33000000000000007</v>
      </c>
      <c r="N14" s="52">
        <f>N6+N7+N9+N10+N11+N12</f>
        <v>4.6399999999999997</v>
      </c>
      <c r="O14" s="52">
        <f>O6+O7+O9+O10+O11+O12</f>
        <v>270</v>
      </c>
      <c r="P14" s="54">
        <f>P6+P7+P9+P10+P11+P12</f>
        <v>1.22</v>
      </c>
      <c r="Q14" s="53">
        <f>Q6+Q7+Q9+Q10+Q11+Q12</f>
        <v>43.269999999999996</v>
      </c>
      <c r="R14" s="52">
        <f>R6+R7+R9+R10+R11+R12</f>
        <v>277.89999999999998</v>
      </c>
      <c r="S14" s="52">
        <f>S6+S7+S9+S10+S11+S12</f>
        <v>95.09</v>
      </c>
      <c r="T14" s="52">
        <f>T6+T7+T9+T10+T11+T12</f>
        <v>4.3500000000000005</v>
      </c>
      <c r="U14" s="52">
        <f>U6+U7+U9+U10+U11+U12</f>
        <v>412.26</v>
      </c>
      <c r="V14" s="52">
        <f>V6+V7+V9+V10+V11+V12</f>
        <v>7.3099999999999997E-3</v>
      </c>
      <c r="W14" s="52">
        <f>W6+W7+W9+W10+W11+W12</f>
        <v>3.2300000000000002E-3</v>
      </c>
      <c r="X14" s="51">
        <f>X6+X7+X9+X10+X11+X12</f>
        <v>3.7399999999999998</v>
      </c>
    </row>
    <row r="15" spans="1:24" s="21" customFormat="1" ht="26.4" customHeight="1" x14ac:dyDescent="0.3">
      <c r="A15" s="156"/>
      <c r="B15" s="49" t="s">
        <v>4</v>
      </c>
      <c r="C15" s="153"/>
      <c r="D15" s="155"/>
      <c r="E15" s="46" t="s">
        <v>2</v>
      </c>
      <c r="F15" s="154"/>
      <c r="G15" s="153"/>
      <c r="H15" s="150"/>
      <c r="I15" s="149"/>
      <c r="J15" s="148"/>
      <c r="K15" s="152">
        <f>K13/23.5</f>
        <v>27.937021276595743</v>
      </c>
      <c r="L15" s="150"/>
      <c r="M15" s="149"/>
      <c r="N15" s="149"/>
      <c r="O15" s="149"/>
      <c r="P15" s="151"/>
      <c r="Q15" s="150"/>
      <c r="R15" s="149"/>
      <c r="S15" s="149"/>
      <c r="T15" s="149"/>
      <c r="U15" s="149"/>
      <c r="V15" s="149"/>
      <c r="W15" s="149"/>
      <c r="X15" s="148"/>
    </row>
    <row r="16" spans="1:24" s="21" customFormat="1" ht="26.4" customHeight="1" thickBot="1" x14ac:dyDescent="0.35">
      <c r="A16" s="147"/>
      <c r="B16" s="36" t="s">
        <v>3</v>
      </c>
      <c r="C16" s="146"/>
      <c r="D16" s="145"/>
      <c r="E16" s="144" t="s">
        <v>2</v>
      </c>
      <c r="F16" s="143"/>
      <c r="G16" s="142"/>
      <c r="H16" s="139"/>
      <c r="I16" s="138"/>
      <c r="J16" s="137"/>
      <c r="K16" s="141">
        <f>K14/23.5</f>
        <v>24.382553191489361</v>
      </c>
      <c r="L16" s="139"/>
      <c r="M16" s="138"/>
      <c r="N16" s="138"/>
      <c r="O16" s="138"/>
      <c r="P16" s="140"/>
      <c r="Q16" s="139"/>
      <c r="R16" s="138"/>
      <c r="S16" s="138"/>
      <c r="T16" s="138"/>
      <c r="U16" s="138"/>
      <c r="V16" s="138"/>
      <c r="W16" s="138"/>
      <c r="X16" s="137"/>
    </row>
    <row r="17" spans="1:27" s="21" customFormat="1" ht="26.4" customHeight="1" x14ac:dyDescent="0.3">
      <c r="A17" s="136" t="s">
        <v>21</v>
      </c>
      <c r="B17" s="135"/>
      <c r="C17" s="132">
        <v>135</v>
      </c>
      <c r="D17" s="134" t="s">
        <v>20</v>
      </c>
      <c r="E17" s="133" t="s">
        <v>19</v>
      </c>
      <c r="F17" s="132">
        <v>60</v>
      </c>
      <c r="G17" s="131"/>
      <c r="H17" s="129">
        <v>1.2</v>
      </c>
      <c r="I17" s="126">
        <v>5.4</v>
      </c>
      <c r="J17" s="128">
        <v>5.16</v>
      </c>
      <c r="K17" s="130">
        <v>73.2</v>
      </c>
      <c r="L17" s="129">
        <v>0.01</v>
      </c>
      <c r="M17" s="126">
        <v>0.03</v>
      </c>
      <c r="N17" s="126">
        <v>4.2</v>
      </c>
      <c r="O17" s="126">
        <v>90</v>
      </c>
      <c r="P17" s="128">
        <v>0</v>
      </c>
      <c r="Q17" s="127">
        <v>24.6</v>
      </c>
      <c r="R17" s="126">
        <v>40.200000000000003</v>
      </c>
      <c r="S17" s="126">
        <v>21</v>
      </c>
      <c r="T17" s="126">
        <v>4.2</v>
      </c>
      <c r="U17" s="126">
        <v>189</v>
      </c>
      <c r="V17" s="126">
        <v>0</v>
      </c>
      <c r="W17" s="126">
        <v>0</v>
      </c>
      <c r="X17" s="125">
        <v>0</v>
      </c>
    </row>
    <row r="18" spans="1:27" s="21" customFormat="1" ht="26.4" customHeight="1" x14ac:dyDescent="0.3">
      <c r="A18" s="124"/>
      <c r="B18" s="73"/>
      <c r="C18" s="75">
        <v>36</v>
      </c>
      <c r="D18" s="74" t="s">
        <v>18</v>
      </c>
      <c r="E18" s="123" t="s">
        <v>17</v>
      </c>
      <c r="F18" s="72">
        <v>200</v>
      </c>
      <c r="G18" s="73"/>
      <c r="H18" s="121">
        <v>4.9800000000000004</v>
      </c>
      <c r="I18" s="118">
        <v>6.07</v>
      </c>
      <c r="J18" s="120">
        <v>12.72</v>
      </c>
      <c r="K18" s="122">
        <v>125.51</v>
      </c>
      <c r="L18" s="121">
        <v>7.0000000000000007E-2</v>
      </c>
      <c r="M18" s="118">
        <v>0.08</v>
      </c>
      <c r="N18" s="118">
        <v>5.45</v>
      </c>
      <c r="O18" s="118">
        <v>100</v>
      </c>
      <c r="P18" s="120">
        <v>0.56000000000000005</v>
      </c>
      <c r="Q18" s="119">
        <v>15.47</v>
      </c>
      <c r="R18" s="118">
        <v>82.47</v>
      </c>
      <c r="S18" s="118">
        <v>21.33</v>
      </c>
      <c r="T18" s="118">
        <v>0.77</v>
      </c>
      <c r="U18" s="118">
        <v>361.18</v>
      </c>
      <c r="V18" s="118">
        <v>1.2E-2</v>
      </c>
      <c r="W18" s="118">
        <v>1E-3</v>
      </c>
      <c r="X18" s="117">
        <v>0.1</v>
      </c>
    </row>
    <row r="19" spans="1:27" s="21" customFormat="1" ht="39.75" customHeight="1" x14ac:dyDescent="0.3">
      <c r="A19" s="50"/>
      <c r="B19" s="49" t="s">
        <v>4</v>
      </c>
      <c r="C19" s="62">
        <v>259</v>
      </c>
      <c r="D19" s="116" t="s">
        <v>15</v>
      </c>
      <c r="E19" s="115" t="s">
        <v>16</v>
      </c>
      <c r="F19" s="114">
        <v>105</v>
      </c>
      <c r="G19" s="49"/>
      <c r="H19" s="112">
        <v>12.38</v>
      </c>
      <c r="I19" s="108">
        <v>10.59</v>
      </c>
      <c r="J19" s="111">
        <v>16.84</v>
      </c>
      <c r="K19" s="113">
        <v>167.46</v>
      </c>
      <c r="L19" s="112">
        <v>0.04</v>
      </c>
      <c r="M19" s="108">
        <v>0.06</v>
      </c>
      <c r="N19" s="108">
        <v>2.88</v>
      </c>
      <c r="O19" s="108">
        <v>70</v>
      </c>
      <c r="P19" s="111">
        <v>0.02</v>
      </c>
      <c r="Q19" s="110">
        <v>12.7</v>
      </c>
      <c r="R19" s="108">
        <v>145.38999999999999</v>
      </c>
      <c r="S19" s="109">
        <v>71.95</v>
      </c>
      <c r="T19" s="108">
        <v>1.22</v>
      </c>
      <c r="U19" s="108">
        <v>105.04</v>
      </c>
      <c r="V19" s="108">
        <v>6.0000000000000001E-3</v>
      </c>
      <c r="W19" s="108">
        <v>7.0000000000000001E-3</v>
      </c>
      <c r="X19" s="107">
        <v>0.12</v>
      </c>
      <c r="Z19" s="78"/>
      <c r="AA19" s="76"/>
    </row>
    <row r="20" spans="1:27" s="21" customFormat="1" ht="26.4" customHeight="1" x14ac:dyDescent="0.3">
      <c r="A20" s="50"/>
      <c r="B20" s="56" t="s">
        <v>3</v>
      </c>
      <c r="C20" s="106">
        <v>82</v>
      </c>
      <c r="D20" s="105" t="s">
        <v>15</v>
      </c>
      <c r="E20" s="104" t="s">
        <v>14</v>
      </c>
      <c r="F20" s="103">
        <v>95</v>
      </c>
      <c r="G20" s="56"/>
      <c r="H20" s="101">
        <v>24.87</v>
      </c>
      <c r="I20" s="98">
        <v>21.09</v>
      </c>
      <c r="J20" s="100">
        <v>0.72</v>
      </c>
      <c r="K20" s="102">
        <v>290.5</v>
      </c>
      <c r="L20" s="101">
        <v>0.09</v>
      </c>
      <c r="M20" s="98">
        <v>0.18</v>
      </c>
      <c r="N20" s="98">
        <v>1.1000000000000001</v>
      </c>
      <c r="O20" s="98">
        <v>40</v>
      </c>
      <c r="P20" s="100">
        <v>0.05</v>
      </c>
      <c r="Q20" s="99">
        <v>58.49</v>
      </c>
      <c r="R20" s="98">
        <v>211.13</v>
      </c>
      <c r="S20" s="98">
        <v>24.16</v>
      </c>
      <c r="T20" s="98">
        <v>1.58</v>
      </c>
      <c r="U20" s="98">
        <v>271.04000000000002</v>
      </c>
      <c r="V20" s="98">
        <v>5.0000000000000001E-3</v>
      </c>
      <c r="W20" s="98">
        <v>0</v>
      </c>
      <c r="X20" s="97">
        <v>0.15</v>
      </c>
      <c r="Z20" s="78"/>
      <c r="AA20" s="76"/>
    </row>
    <row r="21" spans="1:27" s="21" customFormat="1" ht="26.4" customHeight="1" x14ac:dyDescent="0.3">
      <c r="A21" s="50"/>
      <c r="B21" s="71"/>
      <c r="C21" s="96">
        <v>210</v>
      </c>
      <c r="D21" s="95" t="s">
        <v>13</v>
      </c>
      <c r="E21" s="95" t="s">
        <v>12</v>
      </c>
      <c r="F21" s="94">
        <v>150</v>
      </c>
      <c r="G21" s="94"/>
      <c r="H21" s="92">
        <v>15.82</v>
      </c>
      <c r="I21" s="89">
        <v>4.22</v>
      </c>
      <c r="J21" s="91">
        <v>32.01</v>
      </c>
      <c r="K21" s="93">
        <v>226.19</v>
      </c>
      <c r="L21" s="92">
        <v>0.47</v>
      </c>
      <c r="M21" s="92">
        <v>0.11</v>
      </c>
      <c r="N21" s="89">
        <v>0</v>
      </c>
      <c r="O21" s="89">
        <v>20</v>
      </c>
      <c r="P21" s="91">
        <v>0.06</v>
      </c>
      <c r="Q21" s="90">
        <v>59.52</v>
      </c>
      <c r="R21" s="89">
        <v>145.1</v>
      </c>
      <c r="S21" s="81">
        <v>55.97</v>
      </c>
      <c r="T21" s="89">
        <v>4.46</v>
      </c>
      <c r="U21" s="89">
        <v>444.19</v>
      </c>
      <c r="V21" s="89">
        <v>3.0000000000000001E-3</v>
      </c>
      <c r="W21" s="81">
        <v>8.0000000000000002E-3</v>
      </c>
      <c r="X21" s="88">
        <v>0.02</v>
      </c>
      <c r="Z21" s="78"/>
      <c r="AA21" s="76"/>
    </row>
    <row r="22" spans="1:27" s="21" customFormat="1" ht="51" customHeight="1" x14ac:dyDescent="0.3">
      <c r="A22" s="50"/>
      <c r="B22" s="71"/>
      <c r="C22" s="87">
        <v>216</v>
      </c>
      <c r="D22" s="86" t="s">
        <v>11</v>
      </c>
      <c r="E22" s="85" t="s">
        <v>10</v>
      </c>
      <c r="F22" s="84">
        <v>200</v>
      </c>
      <c r="G22" s="83"/>
      <c r="H22" s="82">
        <v>0.25</v>
      </c>
      <c r="I22" s="81">
        <v>0</v>
      </c>
      <c r="J22" s="80">
        <v>12.73</v>
      </c>
      <c r="K22" s="79">
        <v>51.3</v>
      </c>
      <c r="L22" s="69">
        <v>0</v>
      </c>
      <c r="M22" s="66">
        <v>0</v>
      </c>
      <c r="N22" s="66">
        <v>4.3899999999999997</v>
      </c>
      <c r="O22" s="66">
        <v>0</v>
      </c>
      <c r="P22" s="68">
        <v>0</v>
      </c>
      <c r="Q22" s="67">
        <v>0.32</v>
      </c>
      <c r="R22" s="66">
        <v>0</v>
      </c>
      <c r="S22" s="66">
        <v>0</v>
      </c>
      <c r="T22" s="66">
        <v>0.03</v>
      </c>
      <c r="U22" s="66">
        <v>0.3</v>
      </c>
      <c r="V22" s="66">
        <v>0</v>
      </c>
      <c r="W22" s="66">
        <v>0</v>
      </c>
      <c r="X22" s="65">
        <v>0</v>
      </c>
      <c r="Z22" s="78"/>
      <c r="AA22" s="76"/>
    </row>
    <row r="23" spans="1:27" s="21" customFormat="1" ht="26.4" customHeight="1" x14ac:dyDescent="0.3">
      <c r="A23" s="50"/>
      <c r="B23" s="71"/>
      <c r="C23" s="77">
        <v>119</v>
      </c>
      <c r="D23" s="74" t="s">
        <v>9</v>
      </c>
      <c r="E23" s="73" t="s">
        <v>8</v>
      </c>
      <c r="F23" s="72">
        <v>45</v>
      </c>
      <c r="G23" s="71"/>
      <c r="H23" s="69">
        <v>3.42</v>
      </c>
      <c r="I23" s="66">
        <v>0.36</v>
      </c>
      <c r="J23" s="68">
        <v>22.14</v>
      </c>
      <c r="K23" s="70">
        <v>105.75</v>
      </c>
      <c r="L23" s="69">
        <v>0.05</v>
      </c>
      <c r="M23" s="66">
        <v>0.01</v>
      </c>
      <c r="N23" s="66">
        <v>0</v>
      </c>
      <c r="O23" s="66">
        <v>0</v>
      </c>
      <c r="P23" s="68">
        <v>0</v>
      </c>
      <c r="Q23" s="67">
        <v>9</v>
      </c>
      <c r="R23" s="66">
        <v>29.25</v>
      </c>
      <c r="S23" s="66">
        <v>6.3</v>
      </c>
      <c r="T23" s="66">
        <v>0.5</v>
      </c>
      <c r="U23" s="66">
        <v>41.85</v>
      </c>
      <c r="V23" s="66">
        <v>1E-3</v>
      </c>
      <c r="W23" s="66">
        <v>3.0000000000000001E-3</v>
      </c>
      <c r="X23" s="65">
        <v>6.53</v>
      </c>
      <c r="Z23" s="76"/>
      <c r="AA23" s="76"/>
    </row>
    <row r="24" spans="1:27" s="21" customFormat="1" ht="26.4" customHeight="1" x14ac:dyDescent="0.3">
      <c r="A24" s="50"/>
      <c r="B24" s="71"/>
      <c r="C24" s="75">
        <v>120</v>
      </c>
      <c r="D24" s="74" t="s">
        <v>7</v>
      </c>
      <c r="E24" s="73" t="s">
        <v>6</v>
      </c>
      <c r="F24" s="72">
        <v>25</v>
      </c>
      <c r="G24" s="71"/>
      <c r="H24" s="69">
        <v>1.65</v>
      </c>
      <c r="I24" s="66">
        <v>0.3</v>
      </c>
      <c r="J24" s="68">
        <v>10.050000000000001</v>
      </c>
      <c r="K24" s="70">
        <v>49.5</v>
      </c>
      <c r="L24" s="69">
        <v>0.04</v>
      </c>
      <c r="M24" s="66">
        <v>0.02</v>
      </c>
      <c r="N24" s="66">
        <v>0</v>
      </c>
      <c r="O24" s="66">
        <v>0</v>
      </c>
      <c r="P24" s="68">
        <v>0</v>
      </c>
      <c r="Q24" s="67">
        <v>7.25</v>
      </c>
      <c r="R24" s="66">
        <v>37.5</v>
      </c>
      <c r="S24" s="66">
        <v>11.75</v>
      </c>
      <c r="T24" s="66">
        <v>0.98</v>
      </c>
      <c r="U24" s="66">
        <v>58.75</v>
      </c>
      <c r="V24" s="66">
        <v>1E-3</v>
      </c>
      <c r="W24" s="66">
        <v>1E-3</v>
      </c>
      <c r="X24" s="65">
        <v>0</v>
      </c>
    </row>
    <row r="25" spans="1:27" s="21" customFormat="1" ht="26.4" customHeight="1" x14ac:dyDescent="0.3">
      <c r="A25" s="50"/>
      <c r="B25" s="49" t="s">
        <v>4</v>
      </c>
      <c r="C25" s="64"/>
      <c r="D25" s="63"/>
      <c r="E25" s="46" t="s">
        <v>5</v>
      </c>
      <c r="F25" s="62">
        <f>F17+F18+F19+F21+F22+F23+F24</f>
        <v>785</v>
      </c>
      <c r="G25" s="49"/>
      <c r="H25" s="42">
        <f>H17+H18+H19+H21+H22+H23+H24</f>
        <v>39.700000000000003</v>
      </c>
      <c r="I25" s="39">
        <f>I17+I18+I19+I21+I22+I23+I24</f>
        <v>26.94</v>
      </c>
      <c r="J25" s="41">
        <f>J17+J18+J19+J21+J22+J23+J24</f>
        <v>111.64999999999999</v>
      </c>
      <c r="K25" s="49">
        <f>K17+K18+K19+K21+K22+K23+K24</f>
        <v>798.91</v>
      </c>
      <c r="L25" s="42">
        <f>L17+L18+L19+L21+L22+L23+L24</f>
        <v>0.68</v>
      </c>
      <c r="M25" s="39">
        <f>M17+M18+M19+M21+M22+M23+M24</f>
        <v>0.31</v>
      </c>
      <c r="N25" s="39">
        <f>N17+N18+N19+N21+N22+N23+N24</f>
        <v>16.920000000000002</v>
      </c>
      <c r="O25" s="39">
        <f>O17+O18+O19+O21+O22+O23+O24</f>
        <v>280</v>
      </c>
      <c r="P25" s="41">
        <f>P17+P18+P19+P21+P22+P23+P24</f>
        <v>0.64000000000000012</v>
      </c>
      <c r="Q25" s="40">
        <f>Q17+Q18+Q19+Q21+Q22+Q23+Q24</f>
        <v>128.85999999999999</v>
      </c>
      <c r="R25" s="39">
        <f>R17+R18+R19+R21+R22+R23+R24</f>
        <v>479.90999999999997</v>
      </c>
      <c r="S25" s="39">
        <f>S17+S18+S19+S21+S22+S23+S24</f>
        <v>188.3</v>
      </c>
      <c r="T25" s="39">
        <f>T17+T18+T19+T21+T22+T23+T24</f>
        <v>12.16</v>
      </c>
      <c r="U25" s="39">
        <f>U17+U18+U19+U21+U22+U23+U24</f>
        <v>1200.31</v>
      </c>
      <c r="V25" s="39">
        <f>V17+V18+V19+V21+V22+V23+V24</f>
        <v>2.3000000000000003E-2</v>
      </c>
      <c r="W25" s="39">
        <f>W17+W18+W19+W21+W22+W23+W24</f>
        <v>0.02</v>
      </c>
      <c r="X25" s="38">
        <f>X17+X18+X19+X21+X22+X23+X24</f>
        <v>6.7700000000000005</v>
      </c>
    </row>
    <row r="26" spans="1:27" s="21" customFormat="1" ht="26.4" customHeight="1" x14ac:dyDescent="0.3">
      <c r="A26" s="50"/>
      <c r="B26" s="56" t="s">
        <v>3</v>
      </c>
      <c r="C26" s="61"/>
      <c r="D26" s="60"/>
      <c r="E26" s="59" t="s">
        <v>5</v>
      </c>
      <c r="F26" s="58">
        <f>F17+F18+F20+F21+F22+F23+F24</f>
        <v>775</v>
      </c>
      <c r="G26" s="57"/>
      <c r="H26" s="55">
        <f>H17+H18+H20+H21+H22+H23+H24</f>
        <v>52.190000000000005</v>
      </c>
      <c r="I26" s="52">
        <f>I17+I18+I20+I21+I22+I23+I24</f>
        <v>37.44</v>
      </c>
      <c r="J26" s="54">
        <f>J17+J18+J20+J21+J22+J23+J24</f>
        <v>95.53</v>
      </c>
      <c r="K26" s="56">
        <f>K17+K18+K20+K21+K22+K23+K24</f>
        <v>921.95</v>
      </c>
      <c r="L26" s="55">
        <f>L17+L18+L20+L21+L22+L23+L24</f>
        <v>0.73</v>
      </c>
      <c r="M26" s="52">
        <f>M17+M18+M20+M21+M22+M23+M24</f>
        <v>0.43</v>
      </c>
      <c r="N26" s="52">
        <f>N17+N18+N20+N21+N22+N23+N24</f>
        <v>15.14</v>
      </c>
      <c r="O26" s="52">
        <f>O17+O18+O20+O21+O22+O23+O24</f>
        <v>250</v>
      </c>
      <c r="P26" s="54">
        <f>P17+P18+P20+P21+P22+P23+P24</f>
        <v>0.67000000000000015</v>
      </c>
      <c r="Q26" s="53">
        <f>Q17+Q18+Q20+Q21+Q22+Q23+Q24</f>
        <v>174.65</v>
      </c>
      <c r="R26" s="52">
        <f>R17+R18+R20+R21+R22+R23+R24</f>
        <v>545.65</v>
      </c>
      <c r="S26" s="52">
        <f>S17+S18+S20+S21+S22+S23+S24</f>
        <v>140.51</v>
      </c>
      <c r="T26" s="52">
        <f>T17+T18+T20+T21+T22+T23+T24</f>
        <v>12.520000000000001</v>
      </c>
      <c r="U26" s="52">
        <f>U17+U18+U20+U21+U22+U23+U24</f>
        <v>1366.31</v>
      </c>
      <c r="V26" s="52">
        <f>V17+V18+V20+V21+V22+V23+V24</f>
        <v>2.2000000000000002E-2</v>
      </c>
      <c r="W26" s="52">
        <f>W17+W18+W20+W21+W22+W23+W24</f>
        <v>1.3000000000000001E-2</v>
      </c>
      <c r="X26" s="51">
        <f>X17+X18+X20+X21+X22+X23+X24</f>
        <v>6.8000000000000007</v>
      </c>
    </row>
    <row r="27" spans="1:27" s="21" customFormat="1" ht="26.4" customHeight="1" x14ac:dyDescent="0.3">
      <c r="A27" s="50"/>
      <c r="B27" s="49" t="s">
        <v>4</v>
      </c>
      <c r="C27" s="48"/>
      <c r="D27" s="47"/>
      <c r="E27" s="46" t="s">
        <v>2</v>
      </c>
      <c r="F27" s="45"/>
      <c r="G27" s="44"/>
      <c r="H27" s="42"/>
      <c r="I27" s="39"/>
      <c r="J27" s="41"/>
      <c r="K27" s="43">
        <f>K25/23.5</f>
        <v>33.996170212765954</v>
      </c>
      <c r="L27" s="42"/>
      <c r="M27" s="39"/>
      <c r="N27" s="39"/>
      <c r="O27" s="39"/>
      <c r="P27" s="41"/>
      <c r="Q27" s="40"/>
      <c r="R27" s="39"/>
      <c r="S27" s="39"/>
      <c r="T27" s="39"/>
      <c r="U27" s="39"/>
      <c r="V27" s="39"/>
      <c r="W27" s="39"/>
      <c r="X27" s="38"/>
    </row>
    <row r="28" spans="1:27" s="21" customFormat="1" ht="26.4" customHeight="1" thickBot="1" x14ac:dyDescent="0.35">
      <c r="A28" s="37"/>
      <c r="B28" s="36" t="s">
        <v>3</v>
      </c>
      <c r="C28" s="35"/>
      <c r="D28" s="34"/>
      <c r="E28" s="33" t="s">
        <v>2</v>
      </c>
      <c r="F28" s="32"/>
      <c r="G28" s="31"/>
      <c r="H28" s="30"/>
      <c r="I28" s="29"/>
      <c r="J28" s="28"/>
      <c r="K28" s="27">
        <f>K26/23.5</f>
        <v>39.231914893617024</v>
      </c>
      <c r="L28" s="26"/>
      <c r="M28" s="23"/>
      <c r="N28" s="23"/>
      <c r="O28" s="23"/>
      <c r="P28" s="25"/>
      <c r="Q28" s="24"/>
      <c r="R28" s="23"/>
      <c r="S28" s="23"/>
      <c r="T28" s="23"/>
      <c r="U28" s="23"/>
      <c r="V28" s="23"/>
      <c r="W28" s="23"/>
      <c r="X28" s="22"/>
    </row>
    <row r="29" spans="1:27" s="11" customFormat="1" ht="26.4" customHeight="1" x14ac:dyDescent="0.3">
      <c r="A29" s="12"/>
      <c r="B29" s="20"/>
      <c r="C29" s="19"/>
      <c r="D29" s="12"/>
      <c r="E29" s="14"/>
      <c r="F29" s="12"/>
      <c r="G29" s="12"/>
      <c r="H29" s="12"/>
      <c r="I29" s="12"/>
      <c r="J29" s="12"/>
      <c r="K29" s="13"/>
      <c r="L29" s="12"/>
      <c r="M29" s="12"/>
      <c r="N29" s="12"/>
      <c r="O29" s="12"/>
      <c r="P29" s="12"/>
      <c r="Q29" s="12"/>
      <c r="R29" s="12"/>
      <c r="S29" s="12"/>
    </row>
    <row r="30" spans="1:27" s="11" customFormat="1" ht="26.4" customHeight="1" x14ac:dyDescent="0.3">
      <c r="A30" s="18" t="s">
        <v>1</v>
      </c>
      <c r="B30" s="17"/>
      <c r="C30" s="16"/>
      <c r="D30" s="15"/>
      <c r="E30" s="14"/>
      <c r="F30" s="12"/>
      <c r="G30" s="12"/>
      <c r="H30" s="12"/>
      <c r="I30" s="12"/>
      <c r="J30" s="12"/>
      <c r="K30" s="13"/>
      <c r="L30" s="12"/>
      <c r="M30" s="12"/>
      <c r="N30" s="12"/>
      <c r="O30" s="12"/>
      <c r="P30" s="12"/>
      <c r="Q30" s="12"/>
      <c r="R30" s="12"/>
      <c r="S30" s="12"/>
    </row>
    <row r="31" spans="1:27" x14ac:dyDescent="0.3">
      <c r="A31" s="10" t="s">
        <v>0</v>
      </c>
      <c r="B31" s="9"/>
      <c r="C31" s="8"/>
      <c r="D31" s="8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27" x14ac:dyDescent="0.3">
      <c r="A32" s="5"/>
      <c r="B32" s="7"/>
      <c r="C32" s="6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x14ac:dyDescent="0.3">
      <c r="A33" s="5"/>
      <c r="B33" s="7"/>
      <c r="C33" s="6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x14ac:dyDescent="0.3">
      <c r="A34" s="5"/>
      <c r="B34" s="7"/>
      <c r="C34" s="6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x14ac:dyDescent="0.3">
      <c r="A35" s="5"/>
      <c r="B35" s="7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x14ac:dyDescent="0.3">
      <c r="A36" s="5"/>
      <c r="B36" s="7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x14ac:dyDescent="0.3">
      <c r="A37" s="5"/>
      <c r="B37" s="7"/>
      <c r="C37" s="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x14ac:dyDescent="0.3">
      <c r="A38" s="5"/>
      <c r="B38" s="7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x14ac:dyDescent="0.3">
      <c r="A39" s="5"/>
      <c r="B39" s="7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x14ac:dyDescent="0.3">
      <c r="A40" s="5"/>
      <c r="B40" s="7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s="3" customFormat="1" ht="13.2" x14ac:dyDescent="0.25">
      <c r="B41" s="4"/>
    </row>
    <row r="42" spans="1:19" s="3" customFormat="1" ht="13.2" x14ac:dyDescent="0.25">
      <c r="B42" s="4"/>
    </row>
    <row r="43" spans="1:19" s="3" customFormat="1" ht="13.2" x14ac:dyDescent="0.25">
      <c r="B43" s="4"/>
    </row>
    <row r="44" spans="1:19" s="3" customFormat="1" ht="13.2" x14ac:dyDescent="0.25">
      <c r="B44" s="4"/>
    </row>
    <row r="45" spans="1:19" s="3" customFormat="1" ht="13.2" x14ac:dyDescent="0.25">
      <c r="B45" s="4"/>
    </row>
  </sheetData>
  <mergeCells count="5">
    <mergeCell ref="L4:P4"/>
    <mergeCell ref="Q4:X4"/>
    <mergeCell ref="D4:D5"/>
    <mergeCell ref="C2:D2"/>
    <mergeCell ref="H2:I2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2023-03-02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2023-03-15T02:35:33Z</dcterms:created>
  <dcterms:modified xsi:type="dcterms:W3CDTF">2023-03-15T02:35:34Z</dcterms:modified>
</cp:coreProperties>
</file>