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92" yWindow="456" windowWidth="23256" windowHeight="6336" tabRatio="853"/>
  </bookViews>
  <sheets>
    <sheet name="2022-12-28" sheetId="33" r:id="rId1"/>
  </sheets>
  <calcPr calcId="144525"/>
</workbook>
</file>

<file path=xl/calcChain.xml><?xml version="1.0" encoding="utf-8"?>
<calcChain xmlns="http://schemas.openxmlformats.org/spreadsheetml/2006/main">
  <c r="L20" i="33" l="1"/>
  <c r="L11" i="33"/>
  <c r="G20" i="33"/>
  <c r="G11" i="33"/>
  <c r="I11" i="33" l="1"/>
  <c r="J11" i="33"/>
  <c r="K11" i="33"/>
  <c r="M11" i="33"/>
  <c r="N11" i="33"/>
  <c r="O11" i="33"/>
  <c r="P11" i="33"/>
  <c r="Q11" i="33"/>
  <c r="R11" i="33"/>
  <c r="S11" i="33"/>
  <c r="T11" i="33"/>
  <c r="U11" i="33"/>
  <c r="V11" i="33"/>
  <c r="W11" i="33"/>
  <c r="X11" i="33"/>
  <c r="Y11" i="33"/>
  <c r="L12" i="33"/>
  <c r="Y20" i="33" l="1"/>
  <c r="X20" i="33"/>
  <c r="W20" i="33"/>
  <c r="V20" i="33"/>
  <c r="U20" i="33"/>
  <c r="T20" i="33"/>
  <c r="S20" i="33"/>
  <c r="R20" i="33"/>
  <c r="Q20" i="33"/>
  <c r="P20" i="33"/>
  <c r="O20" i="33"/>
  <c r="N20" i="33"/>
  <c r="M20" i="33"/>
  <c r="I20" i="33" l="1"/>
  <c r="J20" i="33"/>
  <c r="K20" i="33"/>
  <c r="L21" i="33"/>
</calcChain>
</file>

<file path=xl/sharedStrings.xml><?xml version="1.0" encoding="utf-8"?>
<sst xmlns="http://schemas.openxmlformats.org/spreadsheetml/2006/main" count="60" uniqueCount="54">
  <si>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</si>
  <si>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</si>
  <si>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</si>
  <si>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</si>
  <si>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</si>
  <si>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</si>
  <si>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</si>
  <si>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</si>
  <si>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</si>
  <si>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</si>
  <si>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</si>
  <si>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</si>
  <si>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</si>
  <si>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</si>
  <si>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</si>
  <si>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</si>
  <si>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</si>
  <si>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</si>
  <si>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</si>
  <si>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</si>
  <si>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</si>
  <si>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</si>
  <si>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</si>
  <si>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</si>
  <si>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</si>
  <si>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</si>
  <si>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</si>
  <si>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</si>
  <si>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</si>
  <si>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 xml:space="preserve"> Раздел</t>
  </si>
  <si>
    <t>Какао с молоком</t>
  </si>
  <si>
    <t>Хлеб ржаной</t>
  </si>
  <si>
    <t>Батон пшеничный</t>
  </si>
  <si>
    <t>Хлеб пшеничный</t>
  </si>
  <si>
    <t>Маринад из моркови</t>
  </si>
  <si>
    <t>горячее блюдо</t>
  </si>
  <si>
    <t>гарнир</t>
  </si>
  <si>
    <t>Суп картофельный с фасолью</t>
  </si>
  <si>
    <t>Компот фруктово-ягодный (вишня)</t>
  </si>
  <si>
    <t xml:space="preserve">3 блюдо </t>
  </si>
  <si>
    <t xml:space="preserve"> Каша перловая  рассыпчатая с маслом</t>
  </si>
  <si>
    <t>Фрукты в ассортименте (яблоко)</t>
  </si>
  <si>
    <t>B2</t>
  </si>
  <si>
    <t>A, рэт. экв</t>
  </si>
  <si>
    <t>D, мкг</t>
  </si>
  <si>
    <t>K</t>
  </si>
  <si>
    <t>I</t>
  </si>
  <si>
    <t>Se</t>
  </si>
  <si>
    <t>F</t>
  </si>
  <si>
    <t>№ рецептуры</t>
  </si>
  <si>
    <t>Энергетическая ценность, ккал</t>
  </si>
  <si>
    <t>Медальоны куриные с томатным соусом и зеленью</t>
  </si>
  <si>
    <t>Запеканка из творога со сгущенным молоком</t>
  </si>
  <si>
    <t>МБОУ СОШ 5 гГурьевска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</si>
</sst>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9" fillId="0" borderId="27" xfId="0" applyFont="1" applyBorder="1" applyAlignment="1"/>
    <xf numFmtId="0" fontId="9" fillId="2" borderId="27" xfId="0" applyFont="1" applyFill="1" applyBorder="1" applyAlignment="1"/>
    <xf numFmtId="0" fontId="9" fillId="2" borderId="2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4" xfId="0" applyFont="1" applyBorder="1" applyAlignment="1"/>
    <xf numFmtId="0" fontId="5" fillId="0" borderId="27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27" xfId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2" borderId="27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2" borderId="20" xfId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2" borderId="27" xfId="0" applyFont="1" applyFill="1" applyBorder="1" applyAlignment="1"/>
    <xf numFmtId="0" fontId="7" fillId="2" borderId="28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9" fillId="2" borderId="27" xfId="0" applyFont="1" applyFill="1" applyBorder="1" applyAlignment="1">
      <alignment wrapText="1"/>
    </xf>
    <xf numFmtId="0" fontId="8" fillId="2" borderId="2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5" fillId="2" borderId="30" xfId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2" borderId="35" xfId="0" applyFont="1" applyFill="1" applyBorder="1" applyAlignment="1">
      <alignment wrapText="1"/>
    </xf>
    <xf numFmtId="164" fontId="5" fillId="0" borderId="30" xfId="0" applyNumberFormat="1" applyFont="1" applyBorder="1" applyAlignment="1">
      <alignment horizontal="center"/>
    </xf>
    <xf numFmtId="0" fontId="9" fillId="0" borderId="26" xfId="0" applyFont="1" applyFill="1" applyBorder="1" applyAlignment="1">
      <alignment wrapText="1"/>
    </xf>
    <xf numFmtId="0" fontId="7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9" fillId="2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2" borderId="35" xfId="0" applyFont="1" applyFill="1" applyBorder="1" applyAlignment="1">
      <alignment horizontal="left" wrapText="1"/>
    </xf>
    <xf numFmtId="0" fontId="5" fillId="0" borderId="30" xfId="1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/>
    </xf>
    <xf numFmtId="164" fontId="5" fillId="2" borderId="37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7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14" fontId="13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  <pageSetUpPr fitToPage="1"/>
  </sheetPr>
  <dimension ref="B2:Y31"/>
  <sheetViews>
    <sheetView tabSelected="1" zoomScale="60" zoomScaleNormal="60" workbookViewId="0">
      <selection activeCell="E2" sqref="E2"/>
    </sheetView>
  </sheetViews>
  <sheetFormatPr defaultRowHeight="14.4" x14ac:dyDescent="0.3"/>
  <cols>
    <col min="2" max="3" width="16.88671875" customWidth="1"/>
    <col min="4" max="4" width="15.6640625" style="5" customWidth="1"/>
    <col min="5" max="5" width="20.88671875" customWidth="1"/>
    <col min="6" max="6" width="54.33203125" customWidth="1"/>
    <col min="7" max="7" width="13.88671875" customWidth="1"/>
    <col min="8" max="8" width="14.88671875" customWidth="1"/>
    <col min="9" max="9" width="12.44140625" customWidth="1"/>
    <col min="10" max="10" width="11.33203125" customWidth="1"/>
    <col min="11" max="11" width="12.88671875" customWidth="1"/>
    <col min="12" max="12" width="26.44140625" customWidth="1"/>
    <col min="13" max="13" width="11.33203125" customWidth="1"/>
    <col min="24" max="24" width="11.5546875" customWidth="1"/>
  </cols>
  <sheetData>
    <row r="2" spans="2:25" ht="22.8" x14ac:dyDescent="0.4">
      <c r="B2" s="115" t="s">
        <v>1</v>
      </c>
      <c r="C2" s="115" t="s">
        <v>53</v>
      </c>
      <c r="D2" s="116"/>
      <c r="E2" s="115" t="s">
        <v>3</v>
      </c>
      <c r="F2" s="115"/>
      <c r="G2" s="117" t="s">
        <v>2</v>
      </c>
      <c r="H2" s="153">
        <v>44923</v>
      </c>
      <c r="I2" s="153"/>
      <c r="L2" s="7"/>
      <c r="M2" s="6"/>
      <c r="N2" s="1"/>
      <c r="O2" s="2"/>
    </row>
    <row r="3" spans="2:25" ht="15" thickBot="1" x14ac:dyDescent="0.35">
      <c r="B3" s="1"/>
      <c r="C3" s="1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2:25" s="14" customFormat="1" ht="21.75" customHeight="1" thickBot="1" x14ac:dyDescent="0.35">
      <c r="B4" s="142" t="s">
        <v>0</v>
      </c>
      <c r="C4" s="142"/>
      <c r="D4" s="145" t="s">
        <v>49</v>
      </c>
      <c r="E4" s="142" t="s">
        <v>29</v>
      </c>
      <c r="F4" s="144" t="s">
        <v>28</v>
      </c>
      <c r="G4" s="144" t="s">
        <v>17</v>
      </c>
      <c r="H4" s="144" t="s">
        <v>27</v>
      </c>
      <c r="I4" s="147" t="s">
        <v>14</v>
      </c>
      <c r="J4" s="148"/>
      <c r="K4" s="149"/>
      <c r="L4" s="145" t="s">
        <v>50</v>
      </c>
      <c r="M4" s="140" t="s">
        <v>15</v>
      </c>
      <c r="N4" s="140"/>
      <c r="O4" s="150"/>
      <c r="P4" s="150"/>
      <c r="Q4" s="151"/>
      <c r="R4" s="139" t="s">
        <v>16</v>
      </c>
      <c r="S4" s="140"/>
      <c r="T4" s="140"/>
      <c r="U4" s="140"/>
      <c r="V4" s="140"/>
      <c r="W4" s="140"/>
      <c r="X4" s="140"/>
      <c r="Y4" s="141"/>
    </row>
    <row r="5" spans="2:25" s="14" customFormat="1" ht="47.4" thickBot="1" x14ac:dyDescent="0.35">
      <c r="B5" s="143"/>
      <c r="C5" s="143"/>
      <c r="D5" s="146"/>
      <c r="E5" s="143"/>
      <c r="F5" s="143"/>
      <c r="G5" s="143"/>
      <c r="H5" s="143"/>
      <c r="I5" s="129" t="s">
        <v>18</v>
      </c>
      <c r="J5" s="131" t="s">
        <v>19</v>
      </c>
      <c r="K5" s="130" t="s">
        <v>20</v>
      </c>
      <c r="L5" s="152"/>
      <c r="M5" s="105" t="s">
        <v>21</v>
      </c>
      <c r="N5" s="84" t="s">
        <v>42</v>
      </c>
      <c r="O5" s="84" t="s">
        <v>22</v>
      </c>
      <c r="P5" s="101" t="s">
        <v>43</v>
      </c>
      <c r="Q5" s="84" t="s">
        <v>44</v>
      </c>
      <c r="R5" s="84" t="s">
        <v>23</v>
      </c>
      <c r="S5" s="84" t="s">
        <v>24</v>
      </c>
      <c r="T5" s="84" t="s">
        <v>25</v>
      </c>
      <c r="U5" s="84" t="s">
        <v>26</v>
      </c>
      <c r="V5" s="84" t="s">
        <v>45</v>
      </c>
      <c r="W5" s="84" t="s">
        <v>46</v>
      </c>
      <c r="X5" s="84" t="s">
        <v>47</v>
      </c>
      <c r="Y5" s="102" t="s">
        <v>48</v>
      </c>
    </row>
    <row r="6" spans="2:25" s="14" customFormat="1" ht="39" customHeight="1" x14ac:dyDescent="0.3">
      <c r="B6" s="119" t="s">
        <v>4</v>
      </c>
      <c r="C6" s="39"/>
      <c r="D6" s="92">
        <v>24</v>
      </c>
      <c r="E6" s="46" t="s">
        <v>6</v>
      </c>
      <c r="F6" s="135" t="s">
        <v>41</v>
      </c>
      <c r="G6" s="46">
        <v>150</v>
      </c>
      <c r="H6" s="118"/>
      <c r="I6" s="82">
        <v>0.6</v>
      </c>
      <c r="J6" s="27">
        <v>0</v>
      </c>
      <c r="K6" s="91">
        <v>16.95</v>
      </c>
      <c r="L6" s="136">
        <v>69</v>
      </c>
      <c r="M6" s="97">
        <v>0.01</v>
      </c>
      <c r="N6" s="134">
        <v>0.03</v>
      </c>
      <c r="O6" s="88">
        <v>19.5</v>
      </c>
      <c r="P6" s="88">
        <v>0</v>
      </c>
      <c r="Q6" s="89">
        <v>0</v>
      </c>
      <c r="R6" s="82">
        <v>24</v>
      </c>
      <c r="S6" s="27">
        <v>16.5</v>
      </c>
      <c r="T6" s="27">
        <v>13.5</v>
      </c>
      <c r="U6" s="27">
        <v>3.3</v>
      </c>
      <c r="V6" s="27">
        <v>417</v>
      </c>
      <c r="W6" s="27">
        <v>3.0000000000000001E-3</v>
      </c>
      <c r="X6" s="27">
        <v>5.0000000000000001E-4</v>
      </c>
      <c r="Y6" s="28">
        <v>1.4999999999999999E-2</v>
      </c>
    </row>
    <row r="7" spans="2:25" s="14" customFormat="1" ht="39" customHeight="1" x14ac:dyDescent="0.3">
      <c r="B7" s="120"/>
      <c r="C7" s="36"/>
      <c r="D7" s="49">
        <v>69</v>
      </c>
      <c r="E7" s="49" t="s">
        <v>35</v>
      </c>
      <c r="F7" s="123" t="s">
        <v>52</v>
      </c>
      <c r="G7" s="96">
        <v>150</v>
      </c>
      <c r="H7" s="49"/>
      <c r="I7" s="70">
        <v>25.71</v>
      </c>
      <c r="J7" s="17">
        <v>11.96</v>
      </c>
      <c r="K7" s="18">
        <v>32.299999999999997</v>
      </c>
      <c r="L7" s="53">
        <v>342.12</v>
      </c>
      <c r="M7" s="16">
        <v>7.0000000000000007E-2</v>
      </c>
      <c r="N7" s="17">
        <v>0.34</v>
      </c>
      <c r="O7" s="17">
        <v>0.43</v>
      </c>
      <c r="P7" s="17">
        <v>60</v>
      </c>
      <c r="Q7" s="18">
        <v>0.27</v>
      </c>
      <c r="R7" s="70">
        <v>233.47</v>
      </c>
      <c r="S7" s="17">
        <v>283.02999999999997</v>
      </c>
      <c r="T7" s="17">
        <v>0.82</v>
      </c>
      <c r="U7" s="17">
        <v>131.05000000000001</v>
      </c>
      <c r="V7" s="17">
        <v>157.4</v>
      </c>
      <c r="W7" s="17">
        <v>8.9999999999999993E-3</v>
      </c>
      <c r="X7" s="17">
        <v>3.1E-2</v>
      </c>
      <c r="Y7" s="26">
        <v>0.03</v>
      </c>
    </row>
    <row r="8" spans="2:25" s="14" customFormat="1" ht="39" customHeight="1" x14ac:dyDescent="0.3">
      <c r="B8" s="120"/>
      <c r="C8" s="36"/>
      <c r="D8" s="103">
        <v>115</v>
      </c>
      <c r="E8" s="37" t="s">
        <v>11</v>
      </c>
      <c r="F8" s="72" t="s">
        <v>30</v>
      </c>
      <c r="G8" s="96">
        <v>200</v>
      </c>
      <c r="H8" s="49"/>
      <c r="I8" s="70">
        <v>6.64</v>
      </c>
      <c r="J8" s="17">
        <v>5.14</v>
      </c>
      <c r="K8" s="26">
        <v>18.600000000000001</v>
      </c>
      <c r="L8" s="138">
        <v>148.4</v>
      </c>
      <c r="M8" s="70">
        <v>0.06</v>
      </c>
      <c r="N8" s="16">
        <v>0.26</v>
      </c>
      <c r="O8" s="17">
        <v>2.6</v>
      </c>
      <c r="P8" s="17">
        <v>41.6</v>
      </c>
      <c r="Q8" s="18">
        <v>0.06</v>
      </c>
      <c r="R8" s="70">
        <v>226.5</v>
      </c>
      <c r="S8" s="17">
        <v>187.22</v>
      </c>
      <c r="T8" s="17">
        <v>40.36</v>
      </c>
      <c r="U8" s="17">
        <v>0.98</v>
      </c>
      <c r="V8" s="17">
        <v>308.39999999999998</v>
      </c>
      <c r="W8" s="17">
        <v>1.6E-2</v>
      </c>
      <c r="X8" s="17">
        <v>4.0000000000000001E-3</v>
      </c>
      <c r="Y8" s="57">
        <v>4.5999999999999999E-2</v>
      </c>
    </row>
    <row r="9" spans="2:25" s="14" customFormat="1" ht="39" customHeight="1" x14ac:dyDescent="0.3">
      <c r="B9" s="120"/>
      <c r="C9" s="36"/>
      <c r="D9" s="103">
        <v>121</v>
      </c>
      <c r="E9" s="137" t="s">
        <v>32</v>
      </c>
      <c r="F9" s="85" t="s">
        <v>32</v>
      </c>
      <c r="G9" s="96">
        <v>30</v>
      </c>
      <c r="H9" s="49"/>
      <c r="I9" s="70">
        <v>2.16</v>
      </c>
      <c r="J9" s="17">
        <v>0.81</v>
      </c>
      <c r="K9" s="26">
        <v>14.73</v>
      </c>
      <c r="L9" s="138">
        <v>75.66</v>
      </c>
      <c r="M9" s="70">
        <v>0.04</v>
      </c>
      <c r="N9" s="16">
        <v>0.01</v>
      </c>
      <c r="O9" s="17">
        <v>0</v>
      </c>
      <c r="P9" s="17">
        <v>0</v>
      </c>
      <c r="Q9" s="26">
        <v>0</v>
      </c>
      <c r="R9" s="16">
        <v>7.5</v>
      </c>
      <c r="S9" s="17">
        <v>24.6</v>
      </c>
      <c r="T9" s="17">
        <v>9.9</v>
      </c>
      <c r="U9" s="17">
        <v>0.45</v>
      </c>
      <c r="V9" s="17">
        <v>27.6</v>
      </c>
      <c r="W9" s="17">
        <v>0</v>
      </c>
      <c r="X9" s="17">
        <v>0</v>
      </c>
      <c r="Y9" s="26">
        <v>0</v>
      </c>
    </row>
    <row r="10" spans="2:25" s="14" customFormat="1" ht="39" customHeight="1" x14ac:dyDescent="0.3">
      <c r="B10" s="120"/>
      <c r="C10" s="36"/>
      <c r="D10" s="42">
        <v>120</v>
      </c>
      <c r="E10" s="36" t="s">
        <v>10</v>
      </c>
      <c r="F10" s="44" t="s">
        <v>31</v>
      </c>
      <c r="G10" s="50">
        <v>20</v>
      </c>
      <c r="H10" s="50"/>
      <c r="I10" s="62">
        <v>1.1399999999999999</v>
      </c>
      <c r="J10" s="13">
        <v>0.22</v>
      </c>
      <c r="K10" s="24">
        <v>7.44</v>
      </c>
      <c r="L10" s="107">
        <v>36.26</v>
      </c>
      <c r="M10" s="70">
        <v>0.02</v>
      </c>
      <c r="N10" s="16">
        <v>2.4E-2</v>
      </c>
      <c r="O10" s="17">
        <v>0.08</v>
      </c>
      <c r="P10" s="17">
        <v>0</v>
      </c>
      <c r="Q10" s="26">
        <v>0</v>
      </c>
      <c r="R10" s="70">
        <v>6.8</v>
      </c>
      <c r="S10" s="17">
        <v>24</v>
      </c>
      <c r="T10" s="17">
        <v>8.1999999999999993</v>
      </c>
      <c r="U10" s="17">
        <v>0.46</v>
      </c>
      <c r="V10" s="17">
        <v>73.5</v>
      </c>
      <c r="W10" s="17">
        <v>2E-3</v>
      </c>
      <c r="X10" s="17">
        <v>2E-3</v>
      </c>
      <c r="Y10" s="26">
        <v>1.2E-2</v>
      </c>
    </row>
    <row r="11" spans="2:25" s="14" customFormat="1" ht="39" customHeight="1" x14ac:dyDescent="0.3">
      <c r="B11" s="120"/>
      <c r="C11" s="36"/>
      <c r="D11" s="124"/>
      <c r="E11" s="38"/>
      <c r="F11" s="74" t="s">
        <v>12</v>
      </c>
      <c r="G11" s="94">
        <f>SUM(G6:G10)</f>
        <v>550</v>
      </c>
      <c r="H11" s="48"/>
      <c r="I11" s="112">
        <f t="shared" ref="I11:Y11" si="0">SUM(I6:I10)</f>
        <v>36.25</v>
      </c>
      <c r="J11" s="110">
        <f t="shared" si="0"/>
        <v>18.13</v>
      </c>
      <c r="K11" s="113">
        <f t="shared" si="0"/>
        <v>90.02</v>
      </c>
      <c r="L11" s="132">
        <f>SUM(L6:L10)</f>
        <v>671.43999999999994</v>
      </c>
      <c r="M11" s="109">
        <f t="shared" si="0"/>
        <v>0.2</v>
      </c>
      <c r="N11" s="110">
        <f t="shared" si="0"/>
        <v>0.66400000000000003</v>
      </c>
      <c r="O11" s="110">
        <f t="shared" si="0"/>
        <v>22.61</v>
      </c>
      <c r="P11" s="110">
        <f t="shared" si="0"/>
        <v>101.6</v>
      </c>
      <c r="Q11" s="111">
        <f t="shared" si="0"/>
        <v>0.33</v>
      </c>
      <c r="R11" s="112">
        <f t="shared" si="0"/>
        <v>498.27000000000004</v>
      </c>
      <c r="S11" s="110">
        <f t="shared" si="0"/>
        <v>535.35</v>
      </c>
      <c r="T11" s="110">
        <f t="shared" si="0"/>
        <v>72.78</v>
      </c>
      <c r="U11" s="110">
        <f t="shared" si="0"/>
        <v>136.24</v>
      </c>
      <c r="V11" s="110">
        <f t="shared" si="0"/>
        <v>983.9</v>
      </c>
      <c r="W11" s="110">
        <f t="shared" si="0"/>
        <v>0.03</v>
      </c>
      <c r="X11" s="110">
        <f t="shared" si="0"/>
        <v>3.7500000000000006E-2</v>
      </c>
      <c r="Y11" s="113">
        <f t="shared" si="0"/>
        <v>0.10299999999999999</v>
      </c>
    </row>
    <row r="12" spans="2:25" s="14" customFormat="1" ht="39" customHeight="1" thickBot="1" x14ac:dyDescent="0.35">
      <c r="B12" s="120"/>
      <c r="C12" s="83"/>
      <c r="D12" s="125"/>
      <c r="E12" s="78"/>
      <c r="F12" s="75" t="s">
        <v>13</v>
      </c>
      <c r="G12" s="95"/>
      <c r="H12" s="95"/>
      <c r="I12" s="81"/>
      <c r="J12" s="76"/>
      <c r="K12" s="77"/>
      <c r="L12" s="133">
        <f>L11/23.5</f>
        <v>28.57191489361702</v>
      </c>
      <c r="M12" s="79"/>
      <c r="N12" s="79"/>
      <c r="O12" s="76"/>
      <c r="P12" s="76"/>
      <c r="Q12" s="80"/>
      <c r="R12" s="81"/>
      <c r="S12" s="76"/>
      <c r="T12" s="76"/>
      <c r="U12" s="76"/>
      <c r="V12" s="76"/>
      <c r="W12" s="76"/>
      <c r="X12" s="76"/>
      <c r="Y12" s="77"/>
    </row>
    <row r="13" spans="2:25" s="14" customFormat="1" ht="39" customHeight="1" x14ac:dyDescent="0.3">
      <c r="B13" s="119" t="s">
        <v>5</v>
      </c>
      <c r="C13" s="39"/>
      <c r="D13" s="55">
        <v>13</v>
      </c>
      <c r="E13" s="71" t="s">
        <v>6</v>
      </c>
      <c r="F13" s="108" t="s">
        <v>34</v>
      </c>
      <c r="G13" s="114">
        <v>60</v>
      </c>
      <c r="H13" s="71"/>
      <c r="I13" s="98">
        <v>1.2</v>
      </c>
      <c r="J13" s="99">
        <v>4.26</v>
      </c>
      <c r="K13" s="100">
        <v>6.18</v>
      </c>
      <c r="L13" s="73">
        <v>67.92</v>
      </c>
      <c r="M13" s="66">
        <v>0.03</v>
      </c>
      <c r="N13" s="22">
        <v>0.02</v>
      </c>
      <c r="O13" s="22">
        <v>7.44</v>
      </c>
      <c r="P13" s="22">
        <v>930</v>
      </c>
      <c r="Q13" s="23">
        <v>0</v>
      </c>
      <c r="R13" s="66">
        <v>24.87</v>
      </c>
      <c r="S13" s="22">
        <v>42.95</v>
      </c>
      <c r="T13" s="22">
        <v>26.03</v>
      </c>
      <c r="U13" s="22">
        <v>0.76</v>
      </c>
      <c r="V13" s="22">
        <v>199.1</v>
      </c>
      <c r="W13" s="22">
        <v>2E-3</v>
      </c>
      <c r="X13" s="22">
        <v>0</v>
      </c>
      <c r="Y13" s="23">
        <v>0.04</v>
      </c>
    </row>
    <row r="14" spans="2:25" s="14" customFormat="1" ht="39" customHeight="1" x14ac:dyDescent="0.3">
      <c r="B14" s="120"/>
      <c r="C14" s="36"/>
      <c r="D14" s="103">
        <v>41</v>
      </c>
      <c r="E14" s="37" t="s">
        <v>7</v>
      </c>
      <c r="F14" s="106" t="s">
        <v>37</v>
      </c>
      <c r="G14" s="61">
        <v>200</v>
      </c>
      <c r="H14" s="37"/>
      <c r="I14" s="58">
        <v>6.66</v>
      </c>
      <c r="J14" s="32">
        <v>5.51</v>
      </c>
      <c r="K14" s="33">
        <v>8.75</v>
      </c>
      <c r="L14" s="59">
        <v>111.57</v>
      </c>
      <c r="M14" s="63">
        <v>7.0000000000000007E-2</v>
      </c>
      <c r="N14" s="30">
        <v>0.06</v>
      </c>
      <c r="O14" s="12">
        <v>2.75</v>
      </c>
      <c r="P14" s="12">
        <v>110</v>
      </c>
      <c r="Q14" s="25">
        <v>0</v>
      </c>
      <c r="R14" s="30">
        <v>22.94</v>
      </c>
      <c r="S14" s="12">
        <v>97.77</v>
      </c>
      <c r="T14" s="12">
        <v>22.1</v>
      </c>
      <c r="U14" s="12">
        <v>1.38</v>
      </c>
      <c r="V14" s="12">
        <v>299.77999999999997</v>
      </c>
      <c r="W14" s="12">
        <v>4.3E-3</v>
      </c>
      <c r="X14" s="12">
        <v>1.8799999999999999E-3</v>
      </c>
      <c r="Y14" s="26">
        <v>0.03</v>
      </c>
    </row>
    <row r="15" spans="2:25" s="14" customFormat="1" ht="39" customHeight="1" x14ac:dyDescent="0.3">
      <c r="B15" s="122"/>
      <c r="C15" s="60"/>
      <c r="D15" s="49">
        <v>259</v>
      </c>
      <c r="E15" s="37" t="s">
        <v>8</v>
      </c>
      <c r="F15" s="123" t="s">
        <v>51</v>
      </c>
      <c r="G15" s="61">
        <v>105</v>
      </c>
      <c r="H15" s="34"/>
      <c r="I15" s="70">
        <v>12.39</v>
      </c>
      <c r="J15" s="17">
        <v>10.59</v>
      </c>
      <c r="K15" s="26">
        <v>16.84</v>
      </c>
      <c r="L15" s="69">
        <v>167.46</v>
      </c>
      <c r="M15" s="70">
        <v>4.2000000000000003E-2</v>
      </c>
      <c r="N15" s="16">
        <v>6.3E-2</v>
      </c>
      <c r="O15" s="17">
        <v>2.88</v>
      </c>
      <c r="P15" s="17">
        <v>73.5</v>
      </c>
      <c r="Q15" s="26">
        <v>2.1000000000000001E-2</v>
      </c>
      <c r="R15" s="16">
        <v>12.7</v>
      </c>
      <c r="S15" s="17">
        <v>145.38999999999999</v>
      </c>
      <c r="T15" s="17">
        <v>71.94</v>
      </c>
      <c r="U15" s="17">
        <v>1.22</v>
      </c>
      <c r="V15" s="17">
        <v>105.04</v>
      </c>
      <c r="W15" s="17">
        <v>6.3E-3</v>
      </c>
      <c r="X15" s="17">
        <v>6.3000000000000003E-4</v>
      </c>
      <c r="Y15" s="26">
        <v>0.115</v>
      </c>
    </row>
    <row r="16" spans="2:25" s="14" customFormat="1" ht="39" customHeight="1" x14ac:dyDescent="0.3">
      <c r="B16" s="122"/>
      <c r="C16" s="60"/>
      <c r="D16" s="103">
        <v>55</v>
      </c>
      <c r="E16" s="37" t="s">
        <v>36</v>
      </c>
      <c r="F16" s="72" t="s">
        <v>40</v>
      </c>
      <c r="G16" s="37">
        <v>150</v>
      </c>
      <c r="H16" s="103"/>
      <c r="I16" s="64">
        <v>3.6</v>
      </c>
      <c r="J16" s="32">
        <v>4.95</v>
      </c>
      <c r="K16" s="57">
        <v>24.6</v>
      </c>
      <c r="L16" s="104">
        <v>156.6</v>
      </c>
      <c r="M16" s="58">
        <v>0.03</v>
      </c>
      <c r="N16" s="58">
        <v>0.03</v>
      </c>
      <c r="O16" s="32">
        <v>0</v>
      </c>
      <c r="P16" s="32">
        <v>0</v>
      </c>
      <c r="Q16" s="33">
        <v>0</v>
      </c>
      <c r="R16" s="64">
        <v>19.16</v>
      </c>
      <c r="S16" s="32">
        <v>158.46</v>
      </c>
      <c r="T16" s="32">
        <v>19.62</v>
      </c>
      <c r="U16" s="32">
        <v>0.87</v>
      </c>
      <c r="V16" s="32">
        <v>86.82</v>
      </c>
      <c r="W16" s="32">
        <v>0</v>
      </c>
      <c r="X16" s="32">
        <v>2.4E-2</v>
      </c>
      <c r="Y16" s="25">
        <v>0.03</v>
      </c>
    </row>
    <row r="17" spans="2:25" s="14" customFormat="1" ht="42.75" customHeight="1" x14ac:dyDescent="0.3">
      <c r="B17" s="122"/>
      <c r="C17" s="60"/>
      <c r="D17" s="104">
        <v>100</v>
      </c>
      <c r="E17" s="34" t="s">
        <v>39</v>
      </c>
      <c r="F17" s="45" t="s">
        <v>38</v>
      </c>
      <c r="G17" s="37">
        <v>200</v>
      </c>
      <c r="H17" s="90"/>
      <c r="I17" s="70">
        <v>0.2</v>
      </c>
      <c r="J17" s="17">
        <v>0</v>
      </c>
      <c r="K17" s="26">
        <v>15.56</v>
      </c>
      <c r="L17" s="53">
        <v>63.2</v>
      </c>
      <c r="M17" s="62">
        <v>0</v>
      </c>
      <c r="N17" s="15">
        <v>4.0000000000000001E-3</v>
      </c>
      <c r="O17" s="13">
        <v>1.2</v>
      </c>
      <c r="P17" s="13">
        <v>0</v>
      </c>
      <c r="Q17" s="24">
        <v>0</v>
      </c>
      <c r="R17" s="62">
        <v>6.9</v>
      </c>
      <c r="S17" s="13">
        <v>5.22</v>
      </c>
      <c r="T17" s="13">
        <v>5.24</v>
      </c>
      <c r="U17" s="13">
        <v>0.04</v>
      </c>
      <c r="V17" s="13">
        <v>59.2</v>
      </c>
      <c r="W17" s="13">
        <v>0</v>
      </c>
      <c r="X17" s="13">
        <v>0</v>
      </c>
      <c r="Y17" s="24">
        <v>4.0000000000000001E-3</v>
      </c>
    </row>
    <row r="18" spans="2:25" s="14" customFormat="1" ht="34.5" customHeight="1" x14ac:dyDescent="0.3">
      <c r="B18" s="122"/>
      <c r="C18" s="60"/>
      <c r="D18" s="43">
        <v>119</v>
      </c>
      <c r="E18" s="36" t="s">
        <v>9</v>
      </c>
      <c r="F18" s="51" t="s">
        <v>33</v>
      </c>
      <c r="G18" s="50">
        <v>45</v>
      </c>
      <c r="H18" s="36"/>
      <c r="I18" s="62">
        <v>3.19</v>
      </c>
      <c r="J18" s="13">
        <v>0.31</v>
      </c>
      <c r="K18" s="24">
        <v>19.89</v>
      </c>
      <c r="L18" s="52">
        <v>108</v>
      </c>
      <c r="M18" s="62">
        <v>0.05</v>
      </c>
      <c r="N18" s="15">
        <v>0.02</v>
      </c>
      <c r="O18" s="13">
        <v>0</v>
      </c>
      <c r="P18" s="13">
        <v>0</v>
      </c>
      <c r="Q18" s="24">
        <v>0</v>
      </c>
      <c r="R18" s="62">
        <v>16.649999999999999</v>
      </c>
      <c r="S18" s="13">
        <v>98.1</v>
      </c>
      <c r="T18" s="13">
        <v>29.25</v>
      </c>
      <c r="U18" s="13">
        <v>1.26</v>
      </c>
      <c r="V18" s="13">
        <v>41.85</v>
      </c>
      <c r="W18" s="13">
        <v>2E-3</v>
      </c>
      <c r="X18" s="13">
        <v>3.0000000000000001E-3</v>
      </c>
      <c r="Y18" s="25">
        <v>0</v>
      </c>
    </row>
    <row r="19" spans="2:25" s="14" customFormat="1" ht="39" customHeight="1" x14ac:dyDescent="0.3">
      <c r="B19" s="122"/>
      <c r="C19" s="60"/>
      <c r="D19" s="41">
        <v>120</v>
      </c>
      <c r="E19" s="36" t="s">
        <v>10</v>
      </c>
      <c r="F19" s="51" t="s">
        <v>31</v>
      </c>
      <c r="G19" s="50">
        <v>25</v>
      </c>
      <c r="H19" s="36"/>
      <c r="I19" s="62">
        <v>1.42</v>
      </c>
      <c r="J19" s="13">
        <v>0.27</v>
      </c>
      <c r="K19" s="24">
        <v>9.3000000000000007</v>
      </c>
      <c r="L19" s="52">
        <v>45.32</v>
      </c>
      <c r="M19" s="62">
        <v>0.02</v>
      </c>
      <c r="N19" s="15">
        <v>0.03</v>
      </c>
      <c r="O19" s="13">
        <v>0.1</v>
      </c>
      <c r="P19" s="13">
        <v>0</v>
      </c>
      <c r="Q19" s="24">
        <v>0</v>
      </c>
      <c r="R19" s="62">
        <v>8.5</v>
      </c>
      <c r="S19" s="13">
        <v>30</v>
      </c>
      <c r="T19" s="13">
        <v>10.25</v>
      </c>
      <c r="U19" s="13">
        <v>0.56999999999999995</v>
      </c>
      <c r="V19" s="13">
        <v>91.87</v>
      </c>
      <c r="W19" s="13">
        <v>2.5000000000000001E-3</v>
      </c>
      <c r="X19" s="13">
        <v>2.5000000000000001E-3</v>
      </c>
      <c r="Y19" s="24">
        <v>0.02</v>
      </c>
    </row>
    <row r="20" spans="2:25" s="21" customFormat="1" ht="39" customHeight="1" x14ac:dyDescent="0.3">
      <c r="B20" s="121"/>
      <c r="C20" s="86"/>
      <c r="D20" s="126"/>
      <c r="E20" s="86"/>
      <c r="F20" s="74" t="s">
        <v>12</v>
      </c>
      <c r="G20" s="87">
        <f>SUM(G13:G19)</f>
        <v>785</v>
      </c>
      <c r="H20" s="67"/>
      <c r="I20" s="93">
        <f>SUM(I13:I19)</f>
        <v>28.660000000000004</v>
      </c>
      <c r="J20" s="31">
        <f>SUM(J13:J19)</f>
        <v>25.889999999999997</v>
      </c>
      <c r="K20" s="68">
        <f>SUM(K13:K19)</f>
        <v>101.12</v>
      </c>
      <c r="L20" s="67" t="e">
        <f>L13+#REF!+L14+L16+L17+L18+L19</f>
        <v>#REF!</v>
      </c>
      <c r="M20" s="93">
        <f t="shared" ref="M20:Y20" si="1">SUM(M13:M19)</f>
        <v>0.24200000000000002</v>
      </c>
      <c r="N20" s="31">
        <f t="shared" si="1"/>
        <v>0.22700000000000001</v>
      </c>
      <c r="O20" s="31">
        <f t="shared" si="1"/>
        <v>14.37</v>
      </c>
      <c r="P20" s="31">
        <f t="shared" si="1"/>
        <v>1113.5</v>
      </c>
      <c r="Q20" s="68">
        <f t="shared" si="1"/>
        <v>2.1000000000000001E-2</v>
      </c>
      <c r="R20" s="93">
        <f t="shared" si="1"/>
        <v>111.72</v>
      </c>
      <c r="S20" s="31">
        <f t="shared" si="1"/>
        <v>577.8900000000001</v>
      </c>
      <c r="T20" s="31">
        <f t="shared" si="1"/>
        <v>184.43</v>
      </c>
      <c r="U20" s="31">
        <f t="shared" si="1"/>
        <v>6.1</v>
      </c>
      <c r="V20" s="31">
        <f t="shared" si="1"/>
        <v>883.66000000000008</v>
      </c>
      <c r="W20" s="31">
        <f t="shared" si="1"/>
        <v>1.7100000000000001E-2</v>
      </c>
      <c r="X20" s="31">
        <f t="shared" si="1"/>
        <v>3.2009999999999997E-2</v>
      </c>
      <c r="Y20" s="68">
        <f t="shared" si="1"/>
        <v>0.23899999999999999</v>
      </c>
    </row>
    <row r="21" spans="2:25" s="21" customFormat="1" ht="39" customHeight="1" thickBot="1" x14ac:dyDescent="0.35">
      <c r="B21" s="127"/>
      <c r="C21" s="40"/>
      <c r="D21" s="128"/>
      <c r="E21" s="40"/>
      <c r="F21" s="75" t="s">
        <v>13</v>
      </c>
      <c r="G21" s="65"/>
      <c r="H21" s="40"/>
      <c r="I21" s="56"/>
      <c r="J21" s="29"/>
      <c r="K21" s="35"/>
      <c r="L21" s="54" t="e">
        <f>L20/23.5</f>
        <v>#REF!</v>
      </c>
      <c r="M21" s="56"/>
      <c r="N21" s="47"/>
      <c r="O21" s="29"/>
      <c r="P21" s="29"/>
      <c r="Q21" s="35"/>
      <c r="R21" s="56"/>
      <c r="S21" s="29"/>
      <c r="T21" s="29"/>
      <c r="U21" s="29"/>
      <c r="V21" s="29"/>
      <c r="W21" s="29"/>
      <c r="X21" s="29"/>
      <c r="Y21" s="35"/>
    </row>
    <row r="22" spans="2:25" x14ac:dyDescent="0.3">
      <c r="B22" s="2"/>
      <c r="C22" s="2"/>
      <c r="D22" s="4"/>
      <c r="E22" s="2"/>
      <c r="F22" s="2"/>
      <c r="G22" s="2"/>
      <c r="H22" s="8"/>
      <c r="I22" s="9"/>
      <c r="J22" s="8"/>
      <c r="K22" s="2"/>
      <c r="L22" s="11"/>
      <c r="M22" s="2"/>
      <c r="N22" s="2"/>
      <c r="O22" s="2"/>
    </row>
    <row r="23" spans="2:25" ht="18" x14ac:dyDescent="0.3">
      <c r="E23" s="10"/>
      <c r="F23" s="19"/>
      <c r="G23" s="20"/>
      <c r="H23" s="10"/>
      <c r="I23" s="10"/>
      <c r="J23" s="10"/>
      <c r="K23" s="10"/>
    </row>
    <row r="24" spans="2:25" ht="17.25" customHeight="1" x14ac:dyDescent="0.3"/>
    <row r="25" spans="2:25" x14ac:dyDescent="0.3">
      <c r="E25" s="10"/>
      <c r="F25" s="10"/>
      <c r="G25" s="10"/>
      <c r="H25" s="10"/>
      <c r="I25" s="10"/>
      <c r="J25" s="10"/>
      <c r="K25" s="10"/>
    </row>
    <row r="26" spans="2:25" x14ac:dyDescent="0.3">
      <c r="E26" s="10"/>
      <c r="F26" s="10"/>
      <c r="G26" s="10"/>
      <c r="H26" s="10"/>
      <c r="I26" s="10"/>
      <c r="J26" s="10"/>
      <c r="K26" s="10"/>
    </row>
    <row r="27" spans="2:25" x14ac:dyDescent="0.3">
      <c r="E27" s="10"/>
      <c r="F27" s="10"/>
      <c r="G27" s="10"/>
      <c r="H27" s="10"/>
      <c r="I27" s="10"/>
      <c r="J27" s="10"/>
      <c r="K27" s="10"/>
    </row>
    <row r="28" spans="2:25" x14ac:dyDescent="0.3">
      <c r="E28" s="10"/>
      <c r="F28" s="10"/>
      <c r="G28" s="10"/>
      <c r="H28" s="10"/>
      <c r="I28" s="10"/>
      <c r="J28" s="10"/>
      <c r="K28" s="10"/>
    </row>
    <row r="29" spans="2:25" x14ac:dyDescent="0.3">
      <c r="E29" s="10"/>
      <c r="F29" s="10"/>
      <c r="G29" s="10"/>
      <c r="H29" s="10"/>
      <c r="I29" s="10"/>
      <c r="J29" s="10"/>
      <c r="K29" s="10"/>
    </row>
    <row r="30" spans="2:25" x14ac:dyDescent="0.3">
      <c r="E30" s="10"/>
      <c r="F30" s="10"/>
      <c r="G30" s="10"/>
      <c r="H30" s="10"/>
      <c r="I30" s="10"/>
      <c r="J30" s="10"/>
      <c r="K30" s="10"/>
    </row>
    <row r="31" spans="2:25" x14ac:dyDescent="0.3">
      <c r="E31" s="10"/>
      <c r="F31" s="10"/>
      <c r="G31" s="10"/>
      <c r="H31" s="10"/>
      <c r="I31" s="10"/>
      <c r="J31" s="10"/>
      <c r="K31" s="10"/>
    </row>
  </sheetData>
  <mergeCells count="12">
    <mergeCell ref="H2:I2"/>
    <mergeCell ref="B4:B5"/>
    <mergeCell ref="C4:C5"/>
    <mergeCell ref="E4:E5"/>
    <mergeCell ref="F4:F5"/>
    <mergeCell ref="G4:G5"/>
    <mergeCell ref="M4:Q4"/>
    <mergeCell ref="R4:Y4"/>
    <mergeCell ref="L4:L5"/>
    <mergeCell ref="D4:D5"/>
    <mergeCell ref="H4:H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2022-12-28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2022-12-19T04:44:55Z</dcterms:modified>
</cp:coreProperties>
</file>