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0" yWindow="36" windowWidth="22980" windowHeight="9552"/>
  </bookViews>
  <sheets>
    <sheet name="2022-12-22" sheetId="1" r:id="rId1"/>
  </sheets>
  <calcPr calcId="144525"/>
</workbook>
</file>

<file path=xl/calcChain.xml><?xml version="1.0" encoding="utf-8"?>
<calcChain xmlns="http://schemas.openxmlformats.org/spreadsheetml/2006/main">
  <c r="G12" i="1" l="1"/>
  <c r="I12" i="1"/>
  <c r="J12" i="1"/>
  <c r="K12" i="1"/>
  <c r="L12" i="1"/>
  <c r="L13" i="1" s="1"/>
  <c r="M12" i="1"/>
  <c r="N12" i="1"/>
  <c r="O12" i="1"/>
  <c r="P12" i="1"/>
  <c r="Q12" i="1"/>
  <c r="R12" i="1"/>
  <c r="S12" i="1"/>
  <c r="T12" i="1"/>
  <c r="U12" i="1"/>
  <c r="V12" i="1"/>
  <c r="W12" i="1"/>
  <c r="X12" i="1"/>
  <c r="Y12" i="1"/>
  <c r="G20" i="1"/>
  <c r="I20" i="1"/>
  <c r="J20" i="1"/>
  <c r="K20" i="1"/>
  <c r="L20" i="1"/>
  <c r="L21" i="1" s="1"/>
  <c r="M20" i="1"/>
  <c r="N20" i="1"/>
  <c r="O20" i="1"/>
  <c r="P20" i="1"/>
  <c r="Q20" i="1"/>
  <c r="R20" i="1"/>
  <c r="S20" i="1"/>
  <c r="T20" i="1"/>
  <c r="U20" i="1"/>
  <c r="V20" i="1"/>
  <c r="W20" i="1"/>
  <c r="X20" i="1"/>
  <c r="Y20" i="1"/>
</calcChain>
</file>

<file path=xl/sharedStrings.xml><?xml version="1.0" encoding="utf-8"?>
<sst xmlns="http://schemas.openxmlformats.org/spreadsheetml/2006/main" count="61" uniqueCount="57">
  <si>
    <t>Доля суточной потребности в энергии, %</t>
  </si>
  <si>
    <t>Итого за прием пищи:</t>
  </si>
  <si>
    <t>Хлеб ржаной</t>
  </si>
  <si>
    <t>хлеб ржаной</t>
  </si>
  <si>
    <t>Напиток плодово – ягодный витаминизированный (черносмородиновый)</t>
  </si>
  <si>
    <t>3 блюдо</t>
  </si>
  <si>
    <t>Каша гречневая рассыпчатая с маслом</t>
  </si>
  <si>
    <t>Гарнир</t>
  </si>
  <si>
    <t>Филе птицы тушеное с овощами (филе птицы, лук, морковь, томатная паста, сметана)</t>
  </si>
  <si>
    <t>2 блюдо</t>
  </si>
  <si>
    <t>Суп сливочно - сырный с гренками</t>
  </si>
  <si>
    <t>1 блюдо</t>
  </si>
  <si>
    <t>Фрукты в ассортименте (яблоко)</t>
  </si>
  <si>
    <t xml:space="preserve"> закуска</t>
  </si>
  <si>
    <t>Обед</t>
  </si>
  <si>
    <t>Молочный  десерт</t>
  </si>
  <si>
    <t>этик.</t>
  </si>
  <si>
    <t xml:space="preserve">Хлеб ржаной </t>
  </si>
  <si>
    <t>Батон пшеничный</t>
  </si>
  <si>
    <t>хлеб пшеничный</t>
  </si>
  <si>
    <t xml:space="preserve">Чай с сахаром </t>
  </si>
  <si>
    <t>гор. Напиток</t>
  </si>
  <si>
    <t>Каша  овсяная молочная с маслом</t>
  </si>
  <si>
    <t>горячее блюдо</t>
  </si>
  <si>
    <t>Оладьи с джемом</t>
  </si>
  <si>
    <t>Закуска</t>
  </si>
  <si>
    <t>Завтрак</t>
  </si>
  <si>
    <t>F</t>
  </si>
  <si>
    <t>Se</t>
  </si>
  <si>
    <t>I</t>
  </si>
  <si>
    <t>K</t>
  </si>
  <si>
    <t>Fe</t>
  </si>
  <si>
    <t>Mg</t>
  </si>
  <si>
    <t>P</t>
  </si>
  <si>
    <t>Ca</t>
  </si>
  <si>
    <t>D, мкг</t>
  </si>
  <si>
    <t>A, рэт. экв</t>
  </si>
  <si>
    <t>C</t>
  </si>
  <si>
    <t>B2</t>
  </si>
  <si>
    <t>B1</t>
  </si>
  <si>
    <t>Углеводы</t>
  </si>
  <si>
    <t>Жиры</t>
  </si>
  <si>
    <t>Белки</t>
  </si>
  <si>
    <t>Минеральные вещества, мг</t>
  </si>
  <si>
    <t>Витамины, мг</t>
  </si>
  <si>
    <t>Энергетическая ценность, ккал</t>
  </si>
  <si>
    <t xml:space="preserve">       Пищевые вещества, г</t>
  </si>
  <si>
    <t xml:space="preserve"> цена</t>
  </si>
  <si>
    <t>Выход, г</t>
  </si>
  <si>
    <t>Наименование блюд</t>
  </si>
  <si>
    <t xml:space="preserve"> Раздел</t>
  </si>
  <si>
    <t>№ рецептуры</t>
  </si>
  <si>
    <t xml:space="preserve"> Прием пищи</t>
  </si>
  <si>
    <t>день</t>
  </si>
  <si>
    <t xml:space="preserve"> отд/корп.</t>
  </si>
  <si>
    <t>МБОУ 'СОШ 5 г.Гурьевска'</t>
  </si>
  <si>
    <t xml:space="preserve"> 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</si>
</sst>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i/>
      <sz val="12"/>
      <color theme="1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i/>
      <sz val="18"/>
      <color theme="1"/>
      <name val="Times New Roman"/>
      <family val="1"/>
      <charset val="204"/>
    </font>
    <font>
      <i/>
      <sz val="1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8" fillId="0" borderId="0"/>
  </cellStyleXfs>
  <cellXfs count="137">
    <xf numFmtId="0" fontId="0" fillId="0" borderId="0" xfId="0"/>
    <xf numFmtId="0" fontId="0" fillId="0" borderId="0" xfId="0" applyAlignment="1"/>
    <xf numFmtId="0" fontId="0" fillId="0" borderId="0" xfId="0" applyAlignment="1">
      <alignment horizontal="center"/>
    </xf>
    <xf numFmtId="0" fontId="0" fillId="2" borderId="0" xfId="0" applyFill="1"/>
    <xf numFmtId="0" fontId="0" fillId="2" borderId="0" xfId="0" applyFont="1" applyFill="1"/>
    <xf numFmtId="164" fontId="0" fillId="2" borderId="0" xfId="0" applyNumberFormat="1" applyFont="1" applyFill="1"/>
    <xf numFmtId="0" fontId="0" fillId="2" borderId="0" xfId="0" applyFont="1" applyFill="1" applyBorder="1"/>
    <xf numFmtId="0" fontId="1" fillId="2" borderId="0" xfId="0" applyFont="1" applyFill="1" applyBorder="1"/>
    <xf numFmtId="0" fontId="0" fillId="2" borderId="0" xfId="0" applyFont="1" applyFill="1" applyBorder="1" applyAlignment="1"/>
    <xf numFmtId="0" fontId="0" fillId="2" borderId="0" xfId="0" applyFont="1" applyFill="1" applyBorder="1" applyAlignment="1">
      <alignment horizontal="center"/>
    </xf>
    <xf numFmtId="0" fontId="0" fillId="0" borderId="0" xfId="0" applyFont="1" applyBorder="1"/>
    <xf numFmtId="0" fontId="2" fillId="2" borderId="0" xfId="0" applyFont="1" applyFill="1"/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164" fontId="4" fillId="2" borderId="6" xfId="0" applyNumberFormat="1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left"/>
    </xf>
    <xf numFmtId="0" fontId="6" fillId="2" borderId="7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2" fontId="4" fillId="2" borderId="15" xfId="0" applyNumberFormat="1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/>
    </xf>
    <xf numFmtId="0" fontId="5" fillId="2" borderId="18" xfId="0" applyFont="1" applyFill="1" applyBorder="1" applyAlignment="1">
      <alignment horizontal="left"/>
    </xf>
    <xf numFmtId="0" fontId="3" fillId="2" borderId="17" xfId="0" applyFont="1" applyFill="1" applyBorder="1" applyAlignment="1">
      <alignment horizontal="center"/>
    </xf>
    <xf numFmtId="0" fontId="6" fillId="2" borderId="19" xfId="0" applyFont="1" applyFill="1" applyBorder="1" applyAlignment="1">
      <alignment horizontal="center"/>
    </xf>
    <xf numFmtId="0" fontId="6" fillId="2" borderId="20" xfId="0" applyFont="1" applyFill="1" applyBorder="1" applyAlignment="1">
      <alignment horizontal="center"/>
    </xf>
    <xf numFmtId="0" fontId="2" fillId="0" borderId="0" xfId="0" applyFont="1"/>
    <xf numFmtId="0" fontId="7" fillId="2" borderId="10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164" fontId="7" fillId="2" borderId="18" xfId="0" applyNumberFormat="1" applyFont="1" applyFill="1" applyBorder="1" applyAlignment="1">
      <alignment horizontal="center"/>
    </xf>
    <xf numFmtId="0" fontId="6" fillId="2" borderId="18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3" fillId="2" borderId="18" xfId="0" applyFont="1" applyFill="1" applyBorder="1" applyAlignment="1"/>
    <xf numFmtId="0" fontId="3" fillId="2" borderId="15" xfId="0" applyFont="1" applyFill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2" borderId="13" xfId="0" applyFont="1" applyFill="1" applyBorder="1" applyAlignment="1">
      <alignment horizontal="center"/>
    </xf>
    <xf numFmtId="0" fontId="7" fillId="2" borderId="15" xfId="0" applyFont="1" applyFill="1" applyBorder="1" applyAlignment="1">
      <alignment horizontal="center"/>
    </xf>
    <xf numFmtId="0" fontId="3" fillId="2" borderId="15" xfId="0" applyFont="1" applyFill="1" applyBorder="1"/>
    <xf numFmtId="0" fontId="3" fillId="2" borderId="18" xfId="0" applyFont="1" applyFill="1" applyBorder="1" applyAlignment="1">
      <alignment wrapText="1"/>
    </xf>
    <xf numFmtId="0" fontId="7" fillId="2" borderId="15" xfId="1" applyFont="1" applyFill="1" applyBorder="1" applyAlignment="1">
      <alignment horizontal="center"/>
    </xf>
    <xf numFmtId="0" fontId="7" fillId="2" borderId="18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left"/>
    </xf>
    <xf numFmtId="0" fontId="7" fillId="0" borderId="10" xfId="1" applyFont="1" applyBorder="1" applyAlignment="1">
      <alignment horizontal="center"/>
    </xf>
    <xf numFmtId="0" fontId="7" fillId="0" borderId="11" xfId="1" applyFont="1" applyBorder="1" applyAlignment="1">
      <alignment horizontal="center"/>
    </xf>
    <xf numFmtId="0" fontId="7" fillId="0" borderId="14" xfId="1" applyFont="1" applyBorder="1" applyAlignment="1">
      <alignment horizontal="center"/>
    </xf>
    <xf numFmtId="0" fontId="7" fillId="2" borderId="14" xfId="1" applyFont="1" applyFill="1" applyBorder="1" applyAlignment="1">
      <alignment horizontal="center"/>
    </xf>
    <xf numFmtId="0" fontId="7" fillId="2" borderId="12" xfId="1" applyFont="1" applyFill="1" applyBorder="1" applyAlignment="1">
      <alignment horizontal="center"/>
    </xf>
    <xf numFmtId="0" fontId="7" fillId="2" borderId="10" xfId="1" applyFont="1" applyFill="1" applyBorder="1" applyAlignment="1">
      <alignment horizontal="center"/>
    </xf>
    <xf numFmtId="0" fontId="7" fillId="2" borderId="11" xfId="1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 wrapText="1"/>
    </xf>
    <xf numFmtId="0" fontId="3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2" borderId="22" xfId="0" applyFont="1" applyFill="1" applyBorder="1" applyAlignment="1">
      <alignment horizontal="center"/>
    </xf>
    <xf numFmtId="0" fontId="7" fillId="2" borderId="23" xfId="0" applyFont="1" applyFill="1" applyBorder="1" applyAlignment="1">
      <alignment horizontal="center"/>
    </xf>
    <xf numFmtId="0" fontId="7" fillId="2" borderId="24" xfId="0" applyFont="1" applyFill="1" applyBorder="1" applyAlignment="1">
      <alignment horizontal="center"/>
    </xf>
    <xf numFmtId="0" fontId="7" fillId="2" borderId="25" xfId="0" applyFont="1" applyFill="1" applyBorder="1" applyAlignment="1">
      <alignment horizontal="center"/>
    </xf>
    <xf numFmtId="0" fontId="7" fillId="2" borderId="26" xfId="0" applyFont="1" applyFill="1" applyBorder="1" applyAlignment="1">
      <alignment horizontal="center"/>
    </xf>
    <xf numFmtId="0" fontId="7" fillId="2" borderId="27" xfId="0" applyFont="1" applyFill="1" applyBorder="1" applyAlignment="1">
      <alignment horizontal="center"/>
    </xf>
    <xf numFmtId="164" fontId="7" fillId="2" borderId="28" xfId="0" applyNumberFormat="1" applyFont="1" applyFill="1" applyBorder="1" applyAlignment="1">
      <alignment horizontal="center"/>
    </xf>
    <xf numFmtId="0" fontId="7" fillId="2" borderId="29" xfId="0" applyFont="1" applyFill="1" applyBorder="1" applyAlignment="1">
      <alignment horizontal="center"/>
    </xf>
    <xf numFmtId="0" fontId="3" fillId="2" borderId="30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30" xfId="0" applyFont="1" applyFill="1" applyBorder="1" applyAlignment="1">
      <alignment horizontal="left"/>
    </xf>
    <xf numFmtId="0" fontId="3" fillId="2" borderId="32" xfId="0" applyFont="1" applyFill="1" applyBorder="1" applyAlignment="1">
      <alignment horizontal="center"/>
    </xf>
    <xf numFmtId="2" fontId="4" fillId="2" borderId="8" xfId="0" applyNumberFormat="1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164" fontId="5" fillId="2" borderId="18" xfId="0" applyNumberFormat="1" applyFont="1" applyFill="1" applyBorder="1" applyAlignment="1">
      <alignment horizontal="center"/>
    </xf>
    <xf numFmtId="0" fontId="3" fillId="2" borderId="18" xfId="0" applyFont="1" applyFill="1" applyBorder="1" applyAlignment="1">
      <alignment horizontal="right"/>
    </xf>
    <xf numFmtId="0" fontId="4" fillId="2" borderId="19" xfId="0" applyFont="1" applyFill="1" applyBorder="1" applyAlignment="1">
      <alignment horizontal="center"/>
    </xf>
    <xf numFmtId="0" fontId="3" fillId="2" borderId="20" xfId="0" applyFont="1" applyFill="1" applyBorder="1" applyAlignment="1">
      <alignment horizontal="center"/>
    </xf>
    <xf numFmtId="0" fontId="3" fillId="2" borderId="18" xfId="0" applyFont="1" applyFill="1" applyBorder="1"/>
    <xf numFmtId="0" fontId="6" fillId="2" borderId="18" xfId="0" applyFont="1" applyFill="1" applyBorder="1"/>
    <xf numFmtId="0" fontId="3" fillId="2" borderId="18" xfId="0" applyFont="1" applyFill="1" applyBorder="1" applyAlignment="1">
      <alignment horizontal="left"/>
    </xf>
    <xf numFmtId="0" fontId="3" fillId="2" borderId="20" xfId="0" applyFont="1" applyFill="1" applyBorder="1" applyAlignment="1">
      <alignment horizontal="center" wrapText="1"/>
    </xf>
    <xf numFmtId="0" fontId="7" fillId="2" borderId="33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left" wrapText="1"/>
    </xf>
    <xf numFmtId="0" fontId="7" fillId="2" borderId="19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 wrapText="1"/>
    </xf>
    <xf numFmtId="0" fontId="3" fillId="2" borderId="19" xfId="0" applyFont="1" applyFill="1" applyBorder="1" applyAlignment="1">
      <alignment wrapText="1"/>
    </xf>
    <xf numFmtId="0" fontId="7" fillId="2" borderId="34" xfId="0" applyFont="1" applyFill="1" applyBorder="1" applyAlignment="1">
      <alignment horizontal="center"/>
    </xf>
    <xf numFmtId="0" fontId="7" fillId="2" borderId="21" xfId="0" applyFont="1" applyFill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36" xfId="0" applyFont="1" applyBorder="1" applyAlignment="1">
      <alignment horizontal="left"/>
    </xf>
    <xf numFmtId="0" fontId="3" fillId="0" borderId="15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40" xfId="0" applyFont="1" applyBorder="1" applyAlignment="1">
      <alignment horizontal="center" wrapText="1"/>
    </xf>
    <xf numFmtId="0" fontId="5" fillId="0" borderId="42" xfId="0" applyFont="1" applyBorder="1" applyAlignment="1">
      <alignment horizontal="center" wrapText="1"/>
    </xf>
    <xf numFmtId="0" fontId="5" fillId="0" borderId="43" xfId="0" applyFont="1" applyBorder="1" applyAlignment="1">
      <alignment horizontal="center"/>
    </xf>
    <xf numFmtId="0" fontId="5" fillId="0" borderId="44" xfId="0" applyFont="1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2" xfId="0" applyBorder="1" applyAlignment="1">
      <alignment horizontal="center" wrapText="1"/>
    </xf>
    <xf numFmtId="0" fontId="0" fillId="0" borderId="45" xfId="0" applyBorder="1" applyAlignment="1">
      <alignment horizontal="center"/>
    </xf>
    <xf numFmtId="0" fontId="5" fillId="0" borderId="46" xfId="0" applyFont="1" applyBorder="1" applyAlignment="1">
      <alignment horizontal="center"/>
    </xf>
    <xf numFmtId="0" fontId="5" fillId="0" borderId="47" xfId="0" applyFont="1" applyBorder="1" applyAlignment="1">
      <alignment horizontal="center"/>
    </xf>
    <xf numFmtId="0" fontId="5" fillId="0" borderId="48" xfId="0" applyFont="1" applyBorder="1" applyAlignment="1">
      <alignment horizontal="center"/>
    </xf>
    <xf numFmtId="0" fontId="6" fillId="0" borderId="46" xfId="0" applyFont="1" applyBorder="1" applyAlignment="1">
      <alignment horizontal="center"/>
    </xf>
    <xf numFmtId="0" fontId="6" fillId="0" borderId="47" xfId="0" applyFont="1" applyBorder="1" applyAlignment="1">
      <alignment horizontal="center"/>
    </xf>
    <xf numFmtId="0" fontId="5" fillId="0" borderId="49" xfId="0" applyFont="1" applyBorder="1" applyAlignment="1">
      <alignment horizontal="center" wrapText="1"/>
    </xf>
    <xf numFmtId="0" fontId="0" fillId="0" borderId="43" xfId="0" applyBorder="1" applyAlignment="1">
      <alignment horizontal="center"/>
    </xf>
    <xf numFmtId="0" fontId="0" fillId="0" borderId="50" xfId="0" applyBorder="1" applyAlignment="1">
      <alignment horizontal="center"/>
    </xf>
    <xf numFmtId="0" fontId="5" fillId="0" borderId="44" xfId="0" applyFont="1" applyBorder="1" applyAlignment="1">
      <alignment horizontal="center"/>
    </xf>
    <xf numFmtId="0" fontId="5" fillId="0" borderId="49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0" fillId="0" borderId="0" xfId="0" applyFont="1"/>
    <xf numFmtId="0" fontId="9" fillId="0" borderId="0" xfId="0" applyFont="1"/>
    <xf numFmtId="0" fontId="9" fillId="0" borderId="0" xfId="0" applyFont="1" applyBorder="1" applyAlignment="1"/>
    <xf numFmtId="0" fontId="9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14" fontId="11" fillId="0" borderId="0" xfId="0" applyNumberFormat="1" applyFont="1" applyAlignment="1">
      <alignment horizontal="left"/>
    </xf>
    <xf numFmtId="0" fontId="11" fillId="0" borderId="0" xfId="0" applyFont="1" applyAlignment="1">
      <alignment horizontal="right"/>
    </xf>
    <xf numFmtId="0" fontId="11" fillId="0" borderId="0" xfId="0" applyFont="1"/>
    <xf numFmtId="0" fontId="11" fillId="0" borderId="0" xfId="0" applyFont="1" applyBorder="1" applyAlignment="1"/>
    <xf numFmtId="0" fontId="11" fillId="0" borderId="0" xfId="0" applyFont="1" applyAlignment="1">
      <alignment horizontal="left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>
    <tabColor theme="0"/>
    <pageSetUpPr fitToPage="1"/>
  </sheetPr>
  <dimension ref="B2:Y22"/>
  <sheetViews>
    <sheetView tabSelected="1" zoomScale="60" zoomScaleNormal="60" workbookViewId="0">
      <selection activeCell="H2" sqref="H2:I2"/>
    </sheetView>
  </sheetViews>
  <sheetFormatPr defaultRowHeight="14.4" x14ac:dyDescent="0.3"/>
  <cols>
    <col min="2" max="3" width="16.88671875" customWidth="1"/>
    <col min="4" max="4" width="15.6640625" style="2" customWidth="1"/>
    <col min="5" max="5" width="22.44140625" style="1" customWidth="1"/>
    <col min="6" max="6" width="73" customWidth="1"/>
    <col min="7" max="7" width="15.44140625" customWidth="1"/>
    <col min="8" max="8" width="15.6640625" customWidth="1"/>
    <col min="9" max="9" width="12" customWidth="1"/>
    <col min="10" max="10" width="11.33203125" customWidth="1"/>
    <col min="11" max="11" width="12.88671875" customWidth="1"/>
    <col min="12" max="12" width="22.44140625" customWidth="1"/>
    <col min="13" max="13" width="10.33203125" customWidth="1"/>
    <col min="17" max="17" width="9.88671875" customWidth="1"/>
    <col min="23" max="23" width="13" customWidth="1"/>
    <col min="24" max="24" width="13.88671875" customWidth="1"/>
  </cols>
  <sheetData>
    <row r="2" spans="2:25" ht="22.8" x14ac:dyDescent="0.4">
      <c r="B2" s="134" t="s">
        <v>56</v>
      </c>
      <c r="C2" s="136" t="s">
        <v>55</v>
      </c>
      <c r="D2" s="136"/>
      <c r="E2" s="135" t="s">
        <v>54</v>
      </c>
      <c r="F2" s="134"/>
      <c r="G2" s="133" t="s">
        <v>53</v>
      </c>
      <c r="H2" s="132">
        <v>44917</v>
      </c>
      <c r="I2" s="132"/>
      <c r="L2" s="131"/>
      <c r="M2" s="130"/>
      <c r="N2" s="127"/>
      <c r="O2" s="126"/>
    </row>
    <row r="3" spans="2:25" ht="15" thickBot="1" x14ac:dyDescent="0.35">
      <c r="B3" s="127"/>
      <c r="C3" s="127"/>
      <c r="D3" s="129"/>
      <c r="E3" s="128"/>
      <c r="F3" s="127"/>
      <c r="G3" s="127"/>
      <c r="H3" s="127"/>
      <c r="I3" s="127"/>
      <c r="J3" s="127"/>
      <c r="K3" s="127"/>
      <c r="L3" s="127"/>
      <c r="M3" s="127"/>
      <c r="N3" s="127"/>
      <c r="O3" s="126"/>
    </row>
    <row r="4" spans="2:25" s="36" customFormat="1" ht="21.75" customHeight="1" thickBot="1" x14ac:dyDescent="0.35">
      <c r="B4" s="125" t="s">
        <v>52</v>
      </c>
      <c r="C4" s="125"/>
      <c r="D4" s="120" t="s">
        <v>51</v>
      </c>
      <c r="E4" s="125" t="s">
        <v>50</v>
      </c>
      <c r="F4" s="124" t="s">
        <v>49</v>
      </c>
      <c r="G4" s="124" t="s">
        <v>48</v>
      </c>
      <c r="H4" s="124" t="s">
        <v>47</v>
      </c>
      <c r="I4" s="123" t="s">
        <v>46</v>
      </c>
      <c r="J4" s="122"/>
      <c r="K4" s="121"/>
      <c r="L4" s="120" t="s">
        <v>45</v>
      </c>
      <c r="M4" s="117" t="s">
        <v>44</v>
      </c>
      <c r="N4" s="116"/>
      <c r="O4" s="119"/>
      <c r="P4" s="119"/>
      <c r="Q4" s="118"/>
      <c r="R4" s="117" t="s">
        <v>43</v>
      </c>
      <c r="S4" s="116"/>
      <c r="T4" s="116"/>
      <c r="U4" s="116"/>
      <c r="V4" s="116"/>
      <c r="W4" s="116"/>
      <c r="X4" s="116"/>
      <c r="Y4" s="115"/>
    </row>
    <row r="5" spans="2:25" s="36" customFormat="1" ht="28.5" customHeight="1" thickBot="1" x14ac:dyDescent="0.35">
      <c r="B5" s="112"/>
      <c r="C5" s="114"/>
      <c r="D5" s="113"/>
      <c r="E5" s="112"/>
      <c r="F5" s="112"/>
      <c r="G5" s="112"/>
      <c r="H5" s="112"/>
      <c r="I5" s="111" t="s">
        <v>42</v>
      </c>
      <c r="J5" s="103" t="s">
        <v>41</v>
      </c>
      <c r="K5" s="110" t="s">
        <v>40</v>
      </c>
      <c r="L5" s="109"/>
      <c r="M5" s="104" t="s">
        <v>39</v>
      </c>
      <c r="N5" s="104" t="s">
        <v>38</v>
      </c>
      <c r="O5" s="106" t="s">
        <v>37</v>
      </c>
      <c r="P5" s="108" t="s">
        <v>36</v>
      </c>
      <c r="Q5" s="105" t="s">
        <v>35</v>
      </c>
      <c r="R5" s="107" t="s">
        <v>34</v>
      </c>
      <c r="S5" s="106" t="s">
        <v>33</v>
      </c>
      <c r="T5" s="106" t="s">
        <v>32</v>
      </c>
      <c r="U5" s="105" t="s">
        <v>31</v>
      </c>
      <c r="V5" s="104" t="s">
        <v>30</v>
      </c>
      <c r="W5" s="104" t="s">
        <v>29</v>
      </c>
      <c r="X5" s="104" t="s">
        <v>28</v>
      </c>
      <c r="Y5" s="103" t="s">
        <v>27</v>
      </c>
    </row>
    <row r="6" spans="2:25" s="36" customFormat="1" ht="39" customHeight="1" x14ac:dyDescent="0.3">
      <c r="B6" s="64" t="s">
        <v>26</v>
      </c>
      <c r="C6" s="102"/>
      <c r="D6" s="101">
        <v>301</v>
      </c>
      <c r="E6" s="100" t="s">
        <v>25</v>
      </c>
      <c r="F6" s="99" t="s">
        <v>24</v>
      </c>
      <c r="G6" s="98">
        <v>60</v>
      </c>
      <c r="H6" s="97"/>
      <c r="I6" s="39">
        <v>2.67</v>
      </c>
      <c r="J6" s="38">
        <v>9.57</v>
      </c>
      <c r="K6" s="37">
        <v>17.809999999999999</v>
      </c>
      <c r="L6" s="53">
        <v>168.61</v>
      </c>
      <c r="M6" s="67">
        <v>0.02</v>
      </c>
      <c r="N6" s="95">
        <v>0.05</v>
      </c>
      <c r="O6" s="66">
        <v>0.26</v>
      </c>
      <c r="P6" s="66">
        <v>30</v>
      </c>
      <c r="Q6" s="96">
        <v>0.14000000000000001</v>
      </c>
      <c r="R6" s="95">
        <v>39.340000000000003</v>
      </c>
      <c r="S6" s="66">
        <v>43.43</v>
      </c>
      <c r="T6" s="66">
        <v>6.69</v>
      </c>
      <c r="U6" s="66">
        <v>0.3</v>
      </c>
      <c r="V6" s="66">
        <v>58.08</v>
      </c>
      <c r="W6" s="66">
        <v>2.5999999999999999E-3</v>
      </c>
      <c r="X6" s="66">
        <v>1.6000000000000001E-3</v>
      </c>
      <c r="Y6" s="66">
        <v>0.01</v>
      </c>
    </row>
    <row r="7" spans="2:25" s="11" customFormat="1" ht="26.4" customHeight="1" x14ac:dyDescent="0.3">
      <c r="B7" s="85"/>
      <c r="C7" s="43"/>
      <c r="D7" s="45">
        <v>59</v>
      </c>
      <c r="E7" s="43" t="s">
        <v>23</v>
      </c>
      <c r="F7" s="51" t="s">
        <v>22</v>
      </c>
      <c r="G7" s="63">
        <v>205</v>
      </c>
      <c r="H7" s="54"/>
      <c r="I7" s="39">
        <v>7.79</v>
      </c>
      <c r="J7" s="38">
        <v>11.89</v>
      </c>
      <c r="K7" s="37">
        <v>26.65</v>
      </c>
      <c r="L7" s="53">
        <v>244.56</v>
      </c>
      <c r="M7" s="39">
        <v>0.22</v>
      </c>
      <c r="N7" s="40">
        <v>0.24</v>
      </c>
      <c r="O7" s="38">
        <v>0</v>
      </c>
      <c r="P7" s="38">
        <v>13.53</v>
      </c>
      <c r="Q7" s="48">
        <v>0.12</v>
      </c>
      <c r="R7" s="39">
        <v>47.76</v>
      </c>
      <c r="S7" s="38">
        <v>176.54</v>
      </c>
      <c r="T7" s="38">
        <v>57.95</v>
      </c>
      <c r="U7" s="38">
        <v>1.98</v>
      </c>
      <c r="V7" s="38">
        <v>292.94</v>
      </c>
      <c r="W7" s="38">
        <v>1.7999999999999999E-2</v>
      </c>
      <c r="X7" s="38">
        <v>4.0000000000000001E-3</v>
      </c>
      <c r="Y7" s="47">
        <v>4.7E-2</v>
      </c>
    </row>
    <row r="8" spans="2:25" s="11" customFormat="1" ht="26.4" customHeight="1" x14ac:dyDescent="0.3">
      <c r="B8" s="85"/>
      <c r="C8" s="43"/>
      <c r="D8" s="45">
        <v>114</v>
      </c>
      <c r="E8" s="54" t="s">
        <v>21</v>
      </c>
      <c r="F8" s="94" t="s">
        <v>20</v>
      </c>
      <c r="G8" s="93">
        <v>200</v>
      </c>
      <c r="H8" s="43"/>
      <c r="I8" s="40">
        <v>0.2</v>
      </c>
      <c r="J8" s="38">
        <v>0</v>
      </c>
      <c r="K8" s="48">
        <v>11</v>
      </c>
      <c r="L8" s="92">
        <v>44.8</v>
      </c>
      <c r="M8" s="39">
        <v>0</v>
      </c>
      <c r="N8" s="40">
        <v>0</v>
      </c>
      <c r="O8" s="38">
        <v>0.08</v>
      </c>
      <c r="P8" s="38">
        <v>0</v>
      </c>
      <c r="Q8" s="37">
        <v>0</v>
      </c>
      <c r="R8" s="40">
        <v>13.56</v>
      </c>
      <c r="S8" s="38">
        <v>7.66</v>
      </c>
      <c r="T8" s="38">
        <v>4.08</v>
      </c>
      <c r="U8" s="38">
        <v>0.8</v>
      </c>
      <c r="V8" s="38">
        <v>0.68</v>
      </c>
      <c r="W8" s="38">
        <v>0</v>
      </c>
      <c r="X8" s="38">
        <v>0</v>
      </c>
      <c r="Y8" s="47">
        <v>0</v>
      </c>
    </row>
    <row r="9" spans="2:25" s="11" customFormat="1" ht="26.4" customHeight="1" x14ac:dyDescent="0.3">
      <c r="B9" s="89"/>
      <c r="C9" s="63"/>
      <c r="D9" s="52">
        <v>121</v>
      </c>
      <c r="E9" s="54" t="s">
        <v>19</v>
      </c>
      <c r="F9" s="91" t="s">
        <v>18</v>
      </c>
      <c r="G9" s="63">
        <v>20</v>
      </c>
      <c r="H9" s="43"/>
      <c r="I9" s="40">
        <v>1.44</v>
      </c>
      <c r="J9" s="38">
        <v>0.13</v>
      </c>
      <c r="K9" s="48">
        <v>9.83</v>
      </c>
      <c r="L9" s="90">
        <v>50.44</v>
      </c>
      <c r="M9" s="39">
        <v>0.04</v>
      </c>
      <c r="N9" s="40">
        <v>7.0000000000000001E-3</v>
      </c>
      <c r="O9" s="38">
        <v>0</v>
      </c>
      <c r="P9" s="38">
        <v>0</v>
      </c>
      <c r="Q9" s="48">
        <v>0</v>
      </c>
      <c r="R9" s="39">
        <v>7.5</v>
      </c>
      <c r="S9" s="38">
        <v>24.6</v>
      </c>
      <c r="T9" s="38">
        <v>9.9</v>
      </c>
      <c r="U9" s="38">
        <v>0.45</v>
      </c>
      <c r="V9" s="38">
        <v>18.399999999999999</v>
      </c>
      <c r="W9" s="38">
        <v>0</v>
      </c>
      <c r="X9" s="38">
        <v>0</v>
      </c>
      <c r="Y9" s="47">
        <v>0</v>
      </c>
    </row>
    <row r="10" spans="2:25" s="11" customFormat="1" ht="26.4" customHeight="1" x14ac:dyDescent="0.3">
      <c r="B10" s="89"/>
      <c r="C10" s="63"/>
      <c r="D10" s="45">
        <v>120</v>
      </c>
      <c r="E10" s="43" t="s">
        <v>2</v>
      </c>
      <c r="F10" s="88" t="s">
        <v>17</v>
      </c>
      <c r="G10" s="43">
        <v>20</v>
      </c>
      <c r="H10" s="87"/>
      <c r="I10" s="39">
        <v>1.1399999999999999</v>
      </c>
      <c r="J10" s="38">
        <v>0.22</v>
      </c>
      <c r="K10" s="37">
        <v>7.44</v>
      </c>
      <c r="L10" s="41">
        <v>36.26</v>
      </c>
      <c r="M10" s="39">
        <v>0.02</v>
      </c>
      <c r="N10" s="40">
        <v>2.4E-2</v>
      </c>
      <c r="O10" s="38">
        <v>0.08</v>
      </c>
      <c r="P10" s="38">
        <v>0</v>
      </c>
      <c r="Q10" s="37">
        <v>0</v>
      </c>
      <c r="R10" s="39">
        <v>6.8</v>
      </c>
      <c r="S10" s="38">
        <v>24</v>
      </c>
      <c r="T10" s="38">
        <v>8.1999999999999993</v>
      </c>
      <c r="U10" s="38">
        <v>0.46</v>
      </c>
      <c r="V10" s="38">
        <v>73.5</v>
      </c>
      <c r="W10" s="38">
        <v>2E-3</v>
      </c>
      <c r="X10" s="38">
        <v>2E-3</v>
      </c>
      <c r="Y10" s="37">
        <v>1.2E-2</v>
      </c>
    </row>
    <row r="11" spans="2:25" s="11" customFormat="1" ht="26.4" customHeight="1" x14ac:dyDescent="0.3">
      <c r="B11" s="85"/>
      <c r="C11" s="43"/>
      <c r="D11" s="45" t="s">
        <v>16</v>
      </c>
      <c r="E11" s="43" t="s">
        <v>5</v>
      </c>
      <c r="F11" s="86" t="s">
        <v>15</v>
      </c>
      <c r="G11" s="43">
        <v>250</v>
      </c>
      <c r="H11" s="83"/>
      <c r="I11" s="39">
        <v>8.25</v>
      </c>
      <c r="J11" s="38">
        <v>6.25</v>
      </c>
      <c r="K11" s="37">
        <v>22</v>
      </c>
      <c r="L11" s="41">
        <v>175</v>
      </c>
      <c r="M11" s="39"/>
      <c r="N11" s="40"/>
      <c r="O11" s="38"/>
      <c r="P11" s="38"/>
      <c r="Q11" s="37"/>
      <c r="R11" s="39"/>
      <c r="S11" s="38"/>
      <c r="T11" s="38"/>
      <c r="U11" s="38"/>
      <c r="V11" s="38"/>
      <c r="W11" s="38"/>
      <c r="X11" s="38"/>
      <c r="Y11" s="37"/>
    </row>
    <row r="12" spans="2:25" s="11" customFormat="1" ht="26.4" customHeight="1" x14ac:dyDescent="0.3">
      <c r="B12" s="85"/>
      <c r="C12" s="43"/>
      <c r="D12" s="45"/>
      <c r="E12" s="43"/>
      <c r="F12" s="32" t="s">
        <v>1</v>
      </c>
      <c r="G12" s="84">
        <f>SUM(G6:G11)</f>
        <v>755</v>
      </c>
      <c r="H12" s="83"/>
      <c r="I12" s="39">
        <f>I6+I7+I8+I9+I10+I11</f>
        <v>21.490000000000002</v>
      </c>
      <c r="J12" s="38">
        <f>J6+J7+J8+J9+J10+J11</f>
        <v>28.06</v>
      </c>
      <c r="K12" s="37">
        <f>K6+K7+K8+K9+K10+K11</f>
        <v>94.72999999999999</v>
      </c>
      <c r="L12" s="82">
        <f>SUM(L6:L11)</f>
        <v>719.67000000000007</v>
      </c>
      <c r="M12" s="39">
        <f>M6+M7+M8+M9+M10+M11</f>
        <v>0.3</v>
      </c>
      <c r="N12" s="38">
        <f>N6+N7+N8+N9+N10+N11</f>
        <v>0.32100000000000001</v>
      </c>
      <c r="O12" s="38">
        <f>O6+O7+O8+O9+O10+O11</f>
        <v>0.42000000000000004</v>
      </c>
      <c r="P12" s="38">
        <f>P6+P7+P8+P9+P10+P11</f>
        <v>43.53</v>
      </c>
      <c r="Q12" s="48">
        <f>Q6+Q7+Q8+Q9+Q10+Q11</f>
        <v>0.26</v>
      </c>
      <c r="R12" s="39">
        <f>R6+R7+R8+R9+R10+R11</f>
        <v>114.96</v>
      </c>
      <c r="S12" s="38">
        <f>S6+S7+S8+S9+S10+S11</f>
        <v>276.23</v>
      </c>
      <c r="T12" s="38">
        <f>T6+T7+T8+T9+T10+T11</f>
        <v>86.820000000000007</v>
      </c>
      <c r="U12" s="38">
        <f>U6+U7+U8+U9+U10+U11</f>
        <v>3.99</v>
      </c>
      <c r="V12" s="38">
        <f>V6+V7+V8+V9+V10+V11</f>
        <v>443.59999999999997</v>
      </c>
      <c r="W12" s="38">
        <f>W6+W7+W8+W9+W10+W11</f>
        <v>2.2600000000000002E-2</v>
      </c>
      <c r="X12" s="38">
        <f>X6+X7+X8+X9+X10+X11</f>
        <v>7.6E-3</v>
      </c>
      <c r="Y12" s="37">
        <f>Y6+Y7+Y8+Y9+Y10+Y11</f>
        <v>6.9000000000000006E-2</v>
      </c>
    </row>
    <row r="13" spans="2:25" s="11" customFormat="1" ht="26.4" customHeight="1" thickBot="1" x14ac:dyDescent="0.35">
      <c r="B13" s="81"/>
      <c r="C13" s="19"/>
      <c r="D13" s="18"/>
      <c r="E13" s="19"/>
      <c r="F13" s="20" t="s">
        <v>0</v>
      </c>
      <c r="G13" s="80"/>
      <c r="H13" s="79"/>
      <c r="I13" s="14"/>
      <c r="J13" s="13"/>
      <c r="K13" s="12"/>
      <c r="L13" s="78">
        <f>L12/23.5</f>
        <v>30.62425531914894</v>
      </c>
      <c r="M13" s="14"/>
      <c r="N13" s="16"/>
      <c r="O13" s="13"/>
      <c r="P13" s="13"/>
      <c r="Q13" s="15"/>
      <c r="R13" s="14"/>
      <c r="S13" s="13"/>
      <c r="T13" s="13"/>
      <c r="U13" s="13"/>
      <c r="V13" s="13"/>
      <c r="W13" s="13"/>
      <c r="X13" s="13"/>
      <c r="Y13" s="12"/>
    </row>
    <row r="14" spans="2:25" s="36" customFormat="1" ht="26.4" customHeight="1" x14ac:dyDescent="0.3">
      <c r="B14" s="64" t="s">
        <v>14</v>
      </c>
      <c r="C14" s="75"/>
      <c r="D14" s="77">
        <v>24</v>
      </c>
      <c r="E14" s="75" t="s">
        <v>13</v>
      </c>
      <c r="F14" s="76" t="s">
        <v>12</v>
      </c>
      <c r="G14" s="75">
        <v>150</v>
      </c>
      <c r="H14" s="74"/>
      <c r="I14" s="67">
        <v>0.6</v>
      </c>
      <c r="J14" s="66">
        <v>0</v>
      </c>
      <c r="K14" s="73">
        <v>16.95</v>
      </c>
      <c r="L14" s="72">
        <v>69</v>
      </c>
      <c r="M14" s="71">
        <v>0.01</v>
      </c>
      <c r="N14" s="70">
        <v>0.03</v>
      </c>
      <c r="O14" s="69">
        <v>19.5</v>
      </c>
      <c r="P14" s="69">
        <v>0</v>
      </c>
      <c r="Q14" s="68">
        <v>0</v>
      </c>
      <c r="R14" s="67">
        <v>24</v>
      </c>
      <c r="S14" s="66">
        <v>16.5</v>
      </c>
      <c r="T14" s="66">
        <v>13.5</v>
      </c>
      <c r="U14" s="66">
        <v>3.3</v>
      </c>
      <c r="V14" s="66">
        <v>417</v>
      </c>
      <c r="W14" s="66">
        <v>3.0000000000000001E-3</v>
      </c>
      <c r="X14" s="66">
        <v>5.0000000000000001E-4</v>
      </c>
      <c r="Y14" s="65">
        <v>1.4999999999999999E-2</v>
      </c>
    </row>
    <row r="15" spans="2:25" s="36" customFormat="1" ht="26.4" customHeight="1" x14ac:dyDescent="0.3">
      <c r="B15" s="64"/>
      <c r="C15" s="43"/>
      <c r="D15" s="45">
        <v>279</v>
      </c>
      <c r="E15" s="43" t="s">
        <v>11</v>
      </c>
      <c r="F15" s="51" t="s">
        <v>10</v>
      </c>
      <c r="G15" s="63">
        <v>210</v>
      </c>
      <c r="H15" s="45"/>
      <c r="I15" s="60">
        <v>14.13</v>
      </c>
      <c r="J15" s="62">
        <v>23.27</v>
      </c>
      <c r="K15" s="61">
        <v>15.6</v>
      </c>
      <c r="L15" s="52">
        <v>331.05</v>
      </c>
      <c r="M15" s="60">
        <v>0.12</v>
      </c>
      <c r="N15" s="59">
        <v>0.15</v>
      </c>
      <c r="O15" s="57">
        <v>2.64</v>
      </c>
      <c r="P15" s="57">
        <v>200</v>
      </c>
      <c r="Q15" s="56">
        <v>0.26</v>
      </c>
      <c r="R15" s="58">
        <v>188</v>
      </c>
      <c r="S15" s="57">
        <v>242.08</v>
      </c>
      <c r="T15" s="57">
        <v>25.81</v>
      </c>
      <c r="U15" s="57">
        <v>1.23</v>
      </c>
      <c r="V15" s="57">
        <v>275.39999999999998</v>
      </c>
      <c r="W15" s="57">
        <v>4.5100000000000001E-3</v>
      </c>
      <c r="X15" s="57">
        <v>2.3900000000000002E-3</v>
      </c>
      <c r="Y15" s="56">
        <v>0.05</v>
      </c>
    </row>
    <row r="16" spans="2:25" s="11" customFormat="1" ht="32.25" customHeight="1" x14ac:dyDescent="0.3">
      <c r="B16" s="35"/>
      <c r="C16" s="34"/>
      <c r="D16" s="45">
        <v>177</v>
      </c>
      <c r="E16" s="43" t="s">
        <v>9</v>
      </c>
      <c r="F16" s="51" t="s">
        <v>8</v>
      </c>
      <c r="G16" s="43">
        <v>90</v>
      </c>
      <c r="H16" s="45"/>
      <c r="I16" s="39">
        <v>15.76</v>
      </c>
      <c r="J16" s="38">
        <v>13.35</v>
      </c>
      <c r="K16" s="37">
        <v>1.61</v>
      </c>
      <c r="L16" s="49">
        <v>190.46</v>
      </c>
      <c r="M16" s="39">
        <v>0.06</v>
      </c>
      <c r="N16" s="40">
        <v>0.11</v>
      </c>
      <c r="O16" s="38">
        <v>1.7</v>
      </c>
      <c r="P16" s="38">
        <v>117</v>
      </c>
      <c r="Q16" s="48">
        <v>8.9999999999999993E-3</v>
      </c>
      <c r="R16" s="39">
        <v>22.18</v>
      </c>
      <c r="S16" s="38">
        <v>132.24</v>
      </c>
      <c r="T16" s="38">
        <v>19.46</v>
      </c>
      <c r="U16" s="38">
        <v>1.1399999999999999</v>
      </c>
      <c r="V16" s="38">
        <v>222.69</v>
      </c>
      <c r="W16" s="38">
        <v>4.3E-3</v>
      </c>
      <c r="X16" s="38">
        <v>2.0000000000000001E-4</v>
      </c>
      <c r="Y16" s="47">
        <v>0.1</v>
      </c>
    </row>
    <row r="17" spans="2:25" s="11" customFormat="1" ht="27" customHeight="1" x14ac:dyDescent="0.3">
      <c r="B17" s="35"/>
      <c r="C17" s="34"/>
      <c r="D17" s="43">
        <v>54</v>
      </c>
      <c r="E17" s="45" t="s">
        <v>7</v>
      </c>
      <c r="F17" s="55" t="s">
        <v>6</v>
      </c>
      <c r="G17" s="43">
        <v>150</v>
      </c>
      <c r="H17" s="54"/>
      <c r="I17" s="39">
        <v>7.2</v>
      </c>
      <c r="J17" s="38">
        <v>5.0999999999999996</v>
      </c>
      <c r="K17" s="37">
        <v>33.9</v>
      </c>
      <c r="L17" s="53">
        <v>210.3</v>
      </c>
      <c r="M17" s="39">
        <v>0.21</v>
      </c>
      <c r="N17" s="40">
        <v>0.11</v>
      </c>
      <c r="O17" s="38">
        <v>0</v>
      </c>
      <c r="P17" s="38">
        <v>0</v>
      </c>
      <c r="Q17" s="37">
        <v>0</v>
      </c>
      <c r="R17" s="39">
        <v>14.55</v>
      </c>
      <c r="S17" s="38">
        <v>208.87</v>
      </c>
      <c r="T17" s="38">
        <v>139.99</v>
      </c>
      <c r="U17" s="38">
        <v>4.68</v>
      </c>
      <c r="V17" s="38">
        <v>273.8</v>
      </c>
      <c r="W17" s="38">
        <v>3.0000000000000001E-3</v>
      </c>
      <c r="X17" s="38">
        <v>5.0000000000000001E-3</v>
      </c>
      <c r="Y17" s="37">
        <v>0.02</v>
      </c>
    </row>
    <row r="18" spans="2:25" s="36" customFormat="1" ht="38.25" customHeight="1" x14ac:dyDescent="0.3">
      <c r="B18" s="46"/>
      <c r="C18" s="34"/>
      <c r="D18" s="52">
        <v>104</v>
      </c>
      <c r="E18" s="43" t="s">
        <v>5</v>
      </c>
      <c r="F18" s="51" t="s">
        <v>4</v>
      </c>
      <c r="G18" s="43">
        <v>200</v>
      </c>
      <c r="H18" s="50"/>
      <c r="I18" s="39">
        <v>0</v>
      </c>
      <c r="J18" s="38">
        <v>0</v>
      </c>
      <c r="K18" s="37">
        <v>19.8</v>
      </c>
      <c r="L18" s="49">
        <v>81.599999999999994</v>
      </c>
      <c r="M18" s="39">
        <v>0.16</v>
      </c>
      <c r="N18" s="40">
        <v>0.1</v>
      </c>
      <c r="O18" s="38">
        <v>9.18</v>
      </c>
      <c r="P18" s="38">
        <v>80</v>
      </c>
      <c r="Q18" s="48">
        <v>0.96</v>
      </c>
      <c r="R18" s="39">
        <v>0.78</v>
      </c>
      <c r="S18" s="38">
        <v>0</v>
      </c>
      <c r="T18" s="38">
        <v>0</v>
      </c>
      <c r="U18" s="38">
        <v>0</v>
      </c>
      <c r="V18" s="38">
        <v>0.24</v>
      </c>
      <c r="W18" s="38">
        <v>0</v>
      </c>
      <c r="X18" s="38">
        <v>0</v>
      </c>
      <c r="Y18" s="47">
        <v>0</v>
      </c>
    </row>
    <row r="19" spans="2:25" s="36" customFormat="1" ht="23.25" customHeight="1" x14ac:dyDescent="0.3">
      <c r="B19" s="46"/>
      <c r="C19" s="34"/>
      <c r="D19" s="45">
        <v>120</v>
      </c>
      <c r="E19" s="43" t="s">
        <v>3</v>
      </c>
      <c r="F19" s="44" t="s">
        <v>2</v>
      </c>
      <c r="G19" s="43">
        <v>20</v>
      </c>
      <c r="H19" s="42"/>
      <c r="I19" s="39">
        <v>1.1399999999999999</v>
      </c>
      <c r="J19" s="38">
        <v>0.22</v>
      </c>
      <c r="K19" s="37">
        <v>7.44</v>
      </c>
      <c r="L19" s="41">
        <v>36.26</v>
      </c>
      <c r="M19" s="39">
        <v>0.02</v>
      </c>
      <c r="N19" s="40">
        <v>2.4E-2</v>
      </c>
      <c r="O19" s="38">
        <v>0.08</v>
      </c>
      <c r="P19" s="38">
        <v>0</v>
      </c>
      <c r="Q19" s="37">
        <v>0</v>
      </c>
      <c r="R19" s="39">
        <v>6.8</v>
      </c>
      <c r="S19" s="38">
        <v>24</v>
      </c>
      <c r="T19" s="38">
        <v>8.1999999999999993</v>
      </c>
      <c r="U19" s="38">
        <v>0.46</v>
      </c>
      <c r="V19" s="38">
        <v>73.5</v>
      </c>
      <c r="W19" s="38">
        <v>2E-3</v>
      </c>
      <c r="X19" s="38">
        <v>2E-3</v>
      </c>
      <c r="Y19" s="37">
        <v>1.2E-2</v>
      </c>
    </row>
    <row r="20" spans="2:25" s="11" customFormat="1" ht="26.4" customHeight="1" x14ac:dyDescent="0.3">
      <c r="B20" s="35"/>
      <c r="C20" s="34"/>
      <c r="D20" s="30"/>
      <c r="E20" s="33"/>
      <c r="F20" s="32" t="s">
        <v>1</v>
      </c>
      <c r="G20" s="31">
        <f>SUM(G14:G19)</f>
        <v>820</v>
      </c>
      <c r="H20" s="30"/>
      <c r="I20" s="26">
        <f>SUM(I14:I19)</f>
        <v>38.830000000000005</v>
      </c>
      <c r="J20" s="25">
        <f>SUM(J14:J19)</f>
        <v>41.94</v>
      </c>
      <c r="K20" s="24">
        <f>SUM(K14:K19)</f>
        <v>95.3</v>
      </c>
      <c r="L20" s="29">
        <f>SUM(L14:L19)</f>
        <v>918.67</v>
      </c>
      <c r="M20" s="28">
        <f>SUM(M14:M19)</f>
        <v>0.58000000000000007</v>
      </c>
      <c r="N20" s="25">
        <f>SUM(N14:N19)</f>
        <v>0.52400000000000002</v>
      </c>
      <c r="O20" s="25">
        <f>SUM(O14:O19)</f>
        <v>33.099999999999994</v>
      </c>
      <c r="P20" s="25">
        <f>SUM(P14:P19)</f>
        <v>397</v>
      </c>
      <c r="Q20" s="27">
        <f>SUM(Q14:Q19)</f>
        <v>1.2290000000000001</v>
      </c>
      <c r="R20" s="26">
        <f>SUM(R14:R19)</f>
        <v>256.31</v>
      </c>
      <c r="S20" s="25">
        <f>SUM(S14:S19)</f>
        <v>623.69000000000005</v>
      </c>
      <c r="T20" s="25">
        <f>SUM(T14:T19)</f>
        <v>206.96</v>
      </c>
      <c r="U20" s="25">
        <f>SUM(U14:U19)</f>
        <v>10.809999999999999</v>
      </c>
      <c r="V20" s="25">
        <f>SUM(V14:V19)</f>
        <v>1262.6299999999999</v>
      </c>
      <c r="W20" s="25">
        <f>SUM(W14:W19)</f>
        <v>1.6809999999999999E-2</v>
      </c>
      <c r="X20" s="25">
        <f>SUM(X14:X19)</f>
        <v>1.009E-2</v>
      </c>
      <c r="Y20" s="24">
        <f>SUM(Y14:Y19)</f>
        <v>0.19700000000000001</v>
      </c>
    </row>
    <row r="21" spans="2:25" s="11" customFormat="1" ht="26.4" customHeight="1" thickBot="1" x14ac:dyDescent="0.35">
      <c r="B21" s="23"/>
      <c r="C21" s="21"/>
      <c r="D21" s="22"/>
      <c r="E21" s="21"/>
      <c r="F21" s="20" t="s">
        <v>0</v>
      </c>
      <c r="G21" s="19"/>
      <c r="H21" s="18"/>
      <c r="I21" s="14"/>
      <c r="J21" s="13"/>
      <c r="K21" s="12"/>
      <c r="L21" s="17">
        <f>L20/23.5</f>
        <v>39.092340425531916</v>
      </c>
      <c r="M21" s="16"/>
      <c r="N21" s="16"/>
      <c r="O21" s="13"/>
      <c r="P21" s="13"/>
      <c r="Q21" s="15"/>
      <c r="R21" s="14"/>
      <c r="S21" s="13"/>
      <c r="T21" s="13"/>
      <c r="U21" s="13"/>
      <c r="V21" s="13"/>
      <c r="W21" s="13"/>
      <c r="X21" s="13"/>
      <c r="Y21" s="12"/>
    </row>
    <row r="22" spans="2:25" x14ac:dyDescent="0.3">
      <c r="B22" s="10"/>
      <c r="C22" s="10"/>
      <c r="D22" s="9"/>
      <c r="E22" s="8"/>
      <c r="F22" s="4"/>
      <c r="G22" s="4"/>
      <c r="H22" s="6"/>
      <c r="I22" s="7"/>
      <c r="J22" s="6"/>
      <c r="K22" s="4"/>
      <c r="L22" s="5"/>
      <c r="M22" s="4"/>
      <c r="N22" s="4"/>
      <c r="O22" s="4"/>
      <c r="P22" s="3"/>
      <c r="Q22" s="3"/>
      <c r="R22" s="3"/>
      <c r="S22" s="3"/>
      <c r="T22" s="3"/>
    </row>
  </sheetData>
  <mergeCells count="13">
    <mergeCell ref="H4:H5"/>
    <mergeCell ref="I4:K4"/>
    <mergeCell ref="L4:L5"/>
    <mergeCell ref="C2:D2"/>
    <mergeCell ref="H2:I2"/>
    <mergeCell ref="M4:Q4"/>
    <mergeCell ref="R4:Y4"/>
    <mergeCell ref="B4:B5"/>
    <mergeCell ref="D4:D5"/>
    <mergeCell ref="C4:C5"/>
    <mergeCell ref="F4:F5"/>
    <mergeCell ref="E4:E5"/>
    <mergeCell ref="G4:G5"/>
  </mergeCells>
  <pageMargins left="0.7" right="0.7" top="0.75" bottom="0.75" header="0.3" footer="0.3"/>
  <pageSetup paperSize="9" scale="3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2022-12-22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2022-12-19T04:41:31Z</dcterms:created>
  <dcterms:modified xsi:type="dcterms:W3CDTF">2022-12-19T04:41:31Z</dcterms:modified>
</cp:coreProperties>
</file>