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13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4" i="1" l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G15" i="1"/>
  <c r="I15" i="1"/>
  <c r="J15" i="1"/>
  <c r="K15" i="1"/>
  <c r="L15" i="1"/>
  <c r="L17" i="1" s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L16" i="1"/>
  <c r="G25" i="1"/>
  <c r="I25" i="1"/>
  <c r="J25" i="1"/>
  <c r="K25" i="1"/>
  <c r="L25" i="1"/>
  <c r="M25" i="1"/>
  <c r="N25" i="1"/>
  <c r="O25" i="1"/>
  <c r="P25" i="1"/>
  <c r="Q25" i="1"/>
  <c r="L26" i="1"/>
</calcChain>
</file>

<file path=xl/sharedStrings.xml><?xml version="1.0" encoding="utf-8"?>
<sst xmlns="http://schemas.openxmlformats.org/spreadsheetml/2006/main" count="78" uniqueCount="63">
  <si>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</si>
  <si>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</si>
  <si>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</si>
  <si>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</si>
  <si>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</si>
  <si>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</si>
  <si>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</si>
  <si>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</si>
  <si>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</si>
  <si>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</si>
  <si>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>Сложный гарнир  (картофельное пюре, капуста тушеная)</t>
  </si>
  <si>
    <t>гарнир</t>
  </si>
  <si>
    <t>Запеканка из рыбыпод сырной шапкой</t>
  </si>
  <si>
    <t>2 блюдо</t>
  </si>
  <si>
    <t>Суп куриный с домашней лапшой</t>
  </si>
  <si>
    <t>1 блюдо</t>
  </si>
  <si>
    <t>Фрукты в ассортименте (яблоко)</t>
  </si>
  <si>
    <t xml:space="preserve"> закуска</t>
  </si>
  <si>
    <t>Обед</t>
  </si>
  <si>
    <t>о/о**</t>
  </si>
  <si>
    <t>п/к*</t>
  </si>
  <si>
    <t>Хлеб пшеничныйй</t>
  </si>
  <si>
    <t>Сок фруктовый (яблоко)</t>
  </si>
  <si>
    <t>3 блюдо</t>
  </si>
  <si>
    <t>Каша гречневая рассыпчатая с маслом</t>
  </si>
  <si>
    <t>Гарнир</t>
  </si>
  <si>
    <t>Гуляш (говядина)</t>
  </si>
  <si>
    <t>Биточек мясной</t>
  </si>
  <si>
    <t xml:space="preserve"> 2 блюдо</t>
  </si>
  <si>
    <t>Маринад из моркови</t>
  </si>
  <si>
    <t>Салат из капусты с морковью</t>
  </si>
  <si>
    <t>закуска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</si>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</sst>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2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2" fillId="4" borderId="0" xfId="0" applyFont="1" applyFill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4" borderId="7" xfId="0" applyFont="1" applyFill="1" applyBorder="1" applyAlignment="1"/>
    <xf numFmtId="0" fontId="8" fillId="4" borderId="5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7" fillId="4" borderId="14" xfId="0" applyFont="1" applyFill="1" applyBorder="1" applyAlignment="1"/>
    <xf numFmtId="0" fontId="5" fillId="4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2" fillId="0" borderId="0" xfId="0" applyFont="1"/>
    <xf numFmtId="0" fontId="3" fillId="4" borderId="1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5" fillId="4" borderId="12" xfId="0" applyFont="1" applyFill="1" applyBorder="1" applyAlignment="1"/>
    <xf numFmtId="0" fontId="2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wrapText="1"/>
    </xf>
    <xf numFmtId="0" fontId="3" fillId="4" borderId="9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5" fillId="4" borderId="14" xfId="0" applyFont="1" applyFill="1" applyBorder="1" applyAlignment="1">
      <alignment horizontal="left" wrapText="1"/>
    </xf>
    <xf numFmtId="0" fontId="5" fillId="4" borderId="17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/>
    <xf numFmtId="0" fontId="5" fillId="4" borderId="2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2" fontId="7" fillId="3" borderId="36" xfId="0" applyNumberFormat="1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7" fillId="3" borderId="36" xfId="0" applyFont="1" applyFill="1" applyBorder="1" applyAlignment="1"/>
    <xf numFmtId="0" fontId="5" fillId="3" borderId="3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7" fillId="2" borderId="12" xfId="0" applyFont="1" applyFill="1" applyBorder="1" applyAlignment="1"/>
    <xf numFmtId="0" fontId="5" fillId="2" borderId="37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12" xfId="0" applyFont="1" applyFill="1" applyBorder="1" applyAlignment="1"/>
    <xf numFmtId="0" fontId="5" fillId="3" borderId="14" xfId="0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4" borderId="12" xfId="0" applyFont="1" applyFill="1" applyBorder="1" applyAlignment="1">
      <alignment wrapText="1"/>
    </xf>
    <xf numFmtId="0" fontId="5" fillId="0" borderId="36" xfId="0" applyFont="1" applyBorder="1" applyAlignment="1">
      <alignment horizontal="center"/>
    </xf>
    <xf numFmtId="0" fontId="3" fillId="0" borderId="38" xfId="1" applyFont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 wrapText="1"/>
    </xf>
    <xf numFmtId="0" fontId="5" fillId="2" borderId="38" xfId="0" applyFont="1" applyFill="1" applyBorder="1" applyAlignment="1">
      <alignment wrapText="1"/>
    </xf>
    <xf numFmtId="0" fontId="5" fillId="2" borderId="3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0" fontId="3" fillId="3" borderId="41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left"/>
    </xf>
    <xf numFmtId="0" fontId="5" fillId="3" borderId="41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2-0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-12-09"/>
    </sheetNames>
    <sheetDataSet>
      <sheetData sheetId="0">
        <row r="8">
          <cell r="G8">
            <v>150</v>
          </cell>
          <cell r="I8">
            <v>3.3</v>
          </cell>
          <cell r="J8">
            <v>4.95</v>
          </cell>
          <cell r="K8">
            <v>32.25</v>
          </cell>
          <cell r="L8">
            <v>186.45</v>
          </cell>
          <cell r="M8">
            <v>0.03</v>
          </cell>
          <cell r="N8">
            <v>0.03</v>
          </cell>
          <cell r="O8">
            <v>0</v>
          </cell>
          <cell r="P8">
            <v>18.899999999999999</v>
          </cell>
          <cell r="Q8">
            <v>0.08</v>
          </cell>
          <cell r="R8">
            <v>4.95</v>
          </cell>
          <cell r="S8">
            <v>79.83</v>
          </cell>
          <cell r="T8">
            <v>26.52</v>
          </cell>
          <cell r="U8">
            <v>0.53</v>
          </cell>
          <cell r="V8">
            <v>0.52</v>
          </cell>
          <cell r="W8">
            <v>0</v>
          </cell>
          <cell r="X8">
            <v>8.0000000000000002E-3</v>
          </cell>
          <cell r="Y8">
            <v>2.7E-2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  <pageSetUpPr fitToPage="1"/>
  </sheetPr>
  <dimension ref="B2:Z37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2" width="16.88671875" customWidth="1"/>
    <col min="3" max="3" width="16.88671875" style="1" customWidth="1"/>
    <col min="4" max="4" width="15.6640625" style="1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221" t="s">
        <v>62</v>
      </c>
      <c r="C2" s="222" t="s">
        <v>61</v>
      </c>
      <c r="D2" s="222"/>
      <c r="E2" s="221" t="s">
        <v>60</v>
      </c>
      <c r="F2" s="221"/>
      <c r="G2" s="220" t="s">
        <v>59</v>
      </c>
      <c r="H2" s="219">
        <v>44908</v>
      </c>
      <c r="I2" s="219"/>
      <c r="L2" s="218"/>
      <c r="M2" s="217"/>
      <c r="N2" s="215"/>
      <c r="O2" s="11"/>
    </row>
    <row r="3" spans="2:26" ht="15" thickBot="1" x14ac:dyDescent="0.35">
      <c r="B3" s="215"/>
      <c r="C3" s="216"/>
      <c r="D3" s="216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1"/>
    </row>
    <row r="4" spans="2:26" s="41" customFormat="1" ht="21.75" customHeight="1" thickBot="1" x14ac:dyDescent="0.35">
      <c r="B4" s="213" t="s">
        <v>58</v>
      </c>
      <c r="C4" s="214"/>
      <c r="D4" s="209" t="s">
        <v>57</v>
      </c>
      <c r="E4" s="213" t="s">
        <v>56</v>
      </c>
      <c r="F4" s="212" t="s">
        <v>55</v>
      </c>
      <c r="G4" s="212" t="s">
        <v>54</v>
      </c>
      <c r="H4" s="212" t="s">
        <v>53</v>
      </c>
      <c r="I4" s="204" t="s">
        <v>52</v>
      </c>
      <c r="J4" s="211"/>
      <c r="K4" s="210"/>
      <c r="L4" s="209" t="s">
        <v>51</v>
      </c>
      <c r="M4" s="208" t="s">
        <v>50</v>
      </c>
      <c r="N4" s="207"/>
      <c r="O4" s="206"/>
      <c r="P4" s="206"/>
      <c r="Q4" s="205"/>
      <c r="R4" s="204" t="s">
        <v>49</v>
      </c>
      <c r="S4" s="203"/>
      <c r="T4" s="203"/>
      <c r="U4" s="203"/>
      <c r="V4" s="203"/>
      <c r="W4" s="203"/>
      <c r="X4" s="203"/>
      <c r="Y4" s="202"/>
    </row>
    <row r="5" spans="2:26" s="41" customFormat="1" ht="47.4" thickBot="1" x14ac:dyDescent="0.35">
      <c r="B5" s="200"/>
      <c r="C5" s="200"/>
      <c r="D5" s="201"/>
      <c r="E5" s="200"/>
      <c r="F5" s="200"/>
      <c r="G5" s="200"/>
      <c r="H5" s="200"/>
      <c r="I5" s="199" t="s">
        <v>48</v>
      </c>
      <c r="J5" s="195" t="s">
        <v>47</v>
      </c>
      <c r="K5" s="199" t="s">
        <v>46</v>
      </c>
      <c r="L5" s="198"/>
      <c r="M5" s="196" t="s">
        <v>45</v>
      </c>
      <c r="N5" s="196" t="s">
        <v>44</v>
      </c>
      <c r="O5" s="196" t="s">
        <v>43</v>
      </c>
      <c r="P5" s="197" t="s">
        <v>42</v>
      </c>
      <c r="Q5" s="196" t="s">
        <v>41</v>
      </c>
      <c r="R5" s="196" t="s">
        <v>40</v>
      </c>
      <c r="S5" s="196" t="s">
        <v>39</v>
      </c>
      <c r="T5" s="196" t="s">
        <v>38</v>
      </c>
      <c r="U5" s="196" t="s">
        <v>37</v>
      </c>
      <c r="V5" s="196" t="s">
        <v>36</v>
      </c>
      <c r="W5" s="196" t="s">
        <v>35</v>
      </c>
      <c r="X5" s="196" t="s">
        <v>34</v>
      </c>
      <c r="Y5" s="195" t="s">
        <v>33</v>
      </c>
    </row>
    <row r="6" spans="2:26" s="41" customFormat="1" ht="26.4" customHeight="1" x14ac:dyDescent="0.3">
      <c r="B6" s="183" t="s">
        <v>32</v>
      </c>
      <c r="C6" s="192" t="s">
        <v>20</v>
      </c>
      <c r="D6" s="191">
        <v>6</v>
      </c>
      <c r="E6" s="194" t="s">
        <v>31</v>
      </c>
      <c r="F6" s="193" t="s">
        <v>30</v>
      </c>
      <c r="G6" s="192">
        <v>60</v>
      </c>
      <c r="H6" s="191"/>
      <c r="I6" s="190">
        <v>0.85</v>
      </c>
      <c r="J6" s="185">
        <v>5.05</v>
      </c>
      <c r="K6" s="187">
        <v>7.56</v>
      </c>
      <c r="L6" s="189">
        <v>79.599999999999994</v>
      </c>
      <c r="M6" s="186">
        <v>0.02</v>
      </c>
      <c r="N6" s="185">
        <v>0.02</v>
      </c>
      <c r="O6" s="185">
        <v>18.5</v>
      </c>
      <c r="P6" s="188">
        <v>200</v>
      </c>
      <c r="Q6" s="187">
        <v>0</v>
      </c>
      <c r="R6" s="186">
        <v>22.79</v>
      </c>
      <c r="S6" s="185">
        <v>18.149999999999999</v>
      </c>
      <c r="T6" s="185">
        <v>10.24</v>
      </c>
      <c r="U6" s="185">
        <v>0.33</v>
      </c>
      <c r="V6" s="185">
        <v>140.16999999999999</v>
      </c>
      <c r="W6" s="185">
        <v>1.6999999999999999E-3</v>
      </c>
      <c r="X6" s="185">
        <v>1.2999999999999999E-4</v>
      </c>
      <c r="Y6" s="184">
        <v>0.01</v>
      </c>
    </row>
    <row r="7" spans="2:26" s="41" customFormat="1" ht="26.4" customHeight="1" x14ac:dyDescent="0.3">
      <c r="B7" s="183"/>
      <c r="C7" s="121" t="s">
        <v>19</v>
      </c>
      <c r="D7" s="182">
        <v>13</v>
      </c>
      <c r="E7" s="181" t="s">
        <v>17</v>
      </c>
      <c r="F7" s="180" t="s">
        <v>29</v>
      </c>
      <c r="G7" s="179">
        <v>60</v>
      </c>
      <c r="H7" s="162"/>
      <c r="I7" s="178">
        <v>1.2</v>
      </c>
      <c r="J7" s="177">
        <v>4.26</v>
      </c>
      <c r="K7" s="176">
        <v>6.18</v>
      </c>
      <c r="L7" s="175">
        <v>67.92</v>
      </c>
      <c r="M7" s="173">
        <v>0.03</v>
      </c>
      <c r="N7" s="172">
        <v>0.02</v>
      </c>
      <c r="O7" s="172">
        <v>7.44</v>
      </c>
      <c r="P7" s="172">
        <v>930</v>
      </c>
      <c r="Q7" s="174">
        <v>0</v>
      </c>
      <c r="R7" s="173">
        <v>24.87</v>
      </c>
      <c r="S7" s="172">
        <v>42.95</v>
      </c>
      <c r="T7" s="172">
        <v>26.03</v>
      </c>
      <c r="U7" s="172">
        <v>0.76</v>
      </c>
      <c r="V7" s="172">
        <v>199.1</v>
      </c>
      <c r="W7" s="172">
        <v>2E-3</v>
      </c>
      <c r="X7" s="172">
        <v>0</v>
      </c>
      <c r="Y7" s="171">
        <v>0.04</v>
      </c>
    </row>
    <row r="8" spans="2:26" s="16" customFormat="1" ht="26.4" customHeight="1" x14ac:dyDescent="0.3">
      <c r="B8" s="70"/>
      <c r="C8" s="109" t="s">
        <v>20</v>
      </c>
      <c r="D8" s="169">
        <v>91</v>
      </c>
      <c r="E8" s="131" t="s">
        <v>28</v>
      </c>
      <c r="F8" s="170" t="s">
        <v>27</v>
      </c>
      <c r="G8" s="169">
        <v>90</v>
      </c>
      <c r="H8" s="128"/>
      <c r="I8" s="165">
        <v>17.25</v>
      </c>
      <c r="J8" s="164">
        <v>14.98</v>
      </c>
      <c r="K8" s="163">
        <v>7.87</v>
      </c>
      <c r="L8" s="168">
        <v>235.78</v>
      </c>
      <c r="M8" s="167">
        <v>7.0000000000000007E-2</v>
      </c>
      <c r="N8" s="167">
        <v>0.12</v>
      </c>
      <c r="O8" s="164">
        <v>0.81</v>
      </c>
      <c r="P8" s="164">
        <v>10</v>
      </c>
      <c r="Q8" s="166">
        <v>0.02</v>
      </c>
      <c r="R8" s="165">
        <v>24.88</v>
      </c>
      <c r="S8" s="164">
        <v>155.37</v>
      </c>
      <c r="T8" s="164">
        <v>19.91</v>
      </c>
      <c r="U8" s="164">
        <v>1.72</v>
      </c>
      <c r="V8" s="164">
        <v>234.74</v>
      </c>
      <c r="W8" s="164">
        <v>5.5700000000000003E-3</v>
      </c>
      <c r="X8" s="164">
        <v>9.1E-4</v>
      </c>
      <c r="Y8" s="163">
        <v>0.08</v>
      </c>
    </row>
    <row r="9" spans="2:26" s="16" customFormat="1" ht="26.4" customHeight="1" x14ac:dyDescent="0.3">
      <c r="B9" s="70"/>
      <c r="C9" s="121" t="s">
        <v>19</v>
      </c>
      <c r="D9" s="162">
        <v>89</v>
      </c>
      <c r="E9" s="161" t="s">
        <v>13</v>
      </c>
      <c r="F9" s="160" t="s">
        <v>26</v>
      </c>
      <c r="G9" s="159">
        <v>90</v>
      </c>
      <c r="H9" s="158"/>
      <c r="I9" s="157">
        <v>18.13</v>
      </c>
      <c r="J9" s="156">
        <v>17.05</v>
      </c>
      <c r="K9" s="155">
        <v>3.69</v>
      </c>
      <c r="L9" s="154">
        <v>240.96</v>
      </c>
      <c r="M9" s="151">
        <v>0.06</v>
      </c>
      <c r="N9" s="153">
        <v>0.13</v>
      </c>
      <c r="O9" s="150">
        <v>1.06</v>
      </c>
      <c r="P9" s="150">
        <v>0</v>
      </c>
      <c r="Q9" s="152">
        <v>0</v>
      </c>
      <c r="R9" s="151">
        <v>17.03</v>
      </c>
      <c r="S9" s="150">
        <v>176.72</v>
      </c>
      <c r="T9" s="150">
        <v>23.18</v>
      </c>
      <c r="U9" s="150">
        <v>2.61</v>
      </c>
      <c r="V9" s="150">
        <v>317</v>
      </c>
      <c r="W9" s="150">
        <v>7.0000000000000001E-3</v>
      </c>
      <c r="X9" s="150">
        <v>3.5E-4</v>
      </c>
      <c r="Y9" s="149">
        <v>0.06</v>
      </c>
    </row>
    <row r="10" spans="2:26" s="16" customFormat="1" ht="26.4" customHeight="1" x14ac:dyDescent="0.3">
      <c r="B10" s="70"/>
      <c r="C10" s="137"/>
      <c r="D10" s="38">
        <v>54</v>
      </c>
      <c r="E10" s="146" t="s">
        <v>25</v>
      </c>
      <c r="F10" s="148" t="s">
        <v>24</v>
      </c>
      <c r="G10" s="147">
        <v>150</v>
      </c>
      <c r="H10" s="146"/>
      <c r="I10" s="65">
        <v>7.2</v>
      </c>
      <c r="J10" s="64">
        <v>5.0999999999999996</v>
      </c>
      <c r="K10" s="63">
        <v>33.9</v>
      </c>
      <c r="L10" s="67">
        <v>210.3</v>
      </c>
      <c r="M10" s="65">
        <v>0.21</v>
      </c>
      <c r="N10" s="64">
        <v>0.11</v>
      </c>
      <c r="O10" s="64">
        <v>0</v>
      </c>
      <c r="P10" s="64">
        <v>0</v>
      </c>
      <c r="Q10" s="66">
        <v>0</v>
      </c>
      <c r="R10" s="65">
        <v>14.55</v>
      </c>
      <c r="S10" s="64">
        <v>208.87</v>
      </c>
      <c r="T10" s="64">
        <v>139.99</v>
      </c>
      <c r="U10" s="64">
        <v>4.68</v>
      </c>
      <c r="V10" s="64">
        <v>273.8</v>
      </c>
      <c r="W10" s="64">
        <v>3.0000000000000001E-3</v>
      </c>
      <c r="X10" s="64">
        <v>5.0000000000000001E-3</v>
      </c>
      <c r="Y10" s="63">
        <v>0.02</v>
      </c>
    </row>
    <row r="11" spans="2:26" s="16" customFormat="1" ht="42.75" customHeight="1" x14ac:dyDescent="0.3">
      <c r="B11" s="70"/>
      <c r="C11" s="145"/>
      <c r="D11" s="144">
        <v>107</v>
      </c>
      <c r="E11" s="57" t="s">
        <v>23</v>
      </c>
      <c r="F11" s="143" t="s">
        <v>22</v>
      </c>
      <c r="G11" s="142">
        <v>200</v>
      </c>
      <c r="H11" s="137"/>
      <c r="I11" s="50">
        <v>0.8</v>
      </c>
      <c r="J11" s="49">
        <v>0.2</v>
      </c>
      <c r="K11" s="48">
        <v>23.2</v>
      </c>
      <c r="L11" s="141">
        <v>94.4</v>
      </c>
      <c r="M11" s="50">
        <v>0.02</v>
      </c>
      <c r="N11" s="49"/>
      <c r="O11" s="49">
        <v>4</v>
      </c>
      <c r="P11" s="49">
        <v>0</v>
      </c>
      <c r="Q11" s="53"/>
      <c r="R11" s="50">
        <v>16</v>
      </c>
      <c r="S11" s="49">
        <v>18</v>
      </c>
      <c r="T11" s="49">
        <v>10</v>
      </c>
      <c r="U11" s="49">
        <v>0.4</v>
      </c>
      <c r="V11" s="49"/>
      <c r="W11" s="49"/>
      <c r="X11" s="49"/>
      <c r="Y11" s="48"/>
    </row>
    <row r="12" spans="2:26" s="16" customFormat="1" ht="26.4" customHeight="1" x14ac:dyDescent="0.3">
      <c r="B12" s="70"/>
      <c r="C12" s="137"/>
      <c r="D12" s="140">
        <v>119</v>
      </c>
      <c r="E12" s="57" t="s">
        <v>7</v>
      </c>
      <c r="F12" s="135" t="s">
        <v>21</v>
      </c>
      <c r="G12" s="139">
        <v>20</v>
      </c>
      <c r="H12" s="57"/>
      <c r="I12" s="50">
        <v>1.4</v>
      </c>
      <c r="J12" s="49">
        <v>0.14000000000000001</v>
      </c>
      <c r="K12" s="48">
        <v>8.8000000000000007</v>
      </c>
      <c r="L12" s="138">
        <v>48</v>
      </c>
      <c r="M12" s="32">
        <v>0.02</v>
      </c>
      <c r="N12" s="31">
        <v>6.0000000000000001E-3</v>
      </c>
      <c r="O12" s="31">
        <v>0</v>
      </c>
      <c r="P12" s="31">
        <v>0</v>
      </c>
      <c r="Q12" s="34">
        <v>0</v>
      </c>
      <c r="R12" s="32">
        <v>7.4</v>
      </c>
      <c r="S12" s="31">
        <v>43.6</v>
      </c>
      <c r="T12" s="31">
        <v>13</v>
      </c>
      <c r="U12" s="31">
        <v>0.56000000000000005</v>
      </c>
      <c r="V12" s="31">
        <v>18.600000000000001</v>
      </c>
      <c r="W12" s="31">
        <v>5.9999999999999995E-4</v>
      </c>
      <c r="X12" s="31">
        <v>1E-3</v>
      </c>
      <c r="Y12" s="30">
        <v>0</v>
      </c>
      <c r="Z12" s="41"/>
    </row>
    <row r="13" spans="2:26" s="16" customFormat="1" ht="40.5" customHeight="1" x14ac:dyDescent="0.3">
      <c r="B13" s="70"/>
      <c r="C13" s="137"/>
      <c r="D13" s="136">
        <v>120</v>
      </c>
      <c r="E13" s="57" t="s">
        <v>5</v>
      </c>
      <c r="F13" s="135" t="s">
        <v>4</v>
      </c>
      <c r="G13" s="54">
        <v>20</v>
      </c>
      <c r="H13" s="134"/>
      <c r="I13" s="50">
        <v>1.1399999999999999</v>
      </c>
      <c r="J13" s="49">
        <v>0.22</v>
      </c>
      <c r="K13" s="48">
        <v>7.44</v>
      </c>
      <c r="L13" s="133">
        <v>36.26</v>
      </c>
      <c r="M13" s="32">
        <v>0.02</v>
      </c>
      <c r="N13" s="59">
        <v>2.4E-2</v>
      </c>
      <c r="O13" s="31">
        <v>0.08</v>
      </c>
      <c r="P13" s="31">
        <v>0</v>
      </c>
      <c r="Q13" s="30">
        <v>0</v>
      </c>
      <c r="R13" s="32">
        <v>6.8</v>
      </c>
      <c r="S13" s="31">
        <v>24</v>
      </c>
      <c r="T13" s="31">
        <v>8.1999999999999993</v>
      </c>
      <c r="U13" s="31">
        <v>0.46</v>
      </c>
      <c r="V13" s="31">
        <v>73.5</v>
      </c>
      <c r="W13" s="31">
        <v>2E-3</v>
      </c>
      <c r="X13" s="31">
        <v>2E-3</v>
      </c>
      <c r="Y13" s="30">
        <v>1.2E-2</v>
      </c>
    </row>
    <row r="14" spans="2:26" s="16" customFormat="1" ht="26.25" customHeight="1" x14ac:dyDescent="0.3">
      <c r="B14" s="70"/>
      <c r="C14" s="109" t="s">
        <v>20</v>
      </c>
      <c r="D14" s="132"/>
      <c r="E14" s="131"/>
      <c r="F14" s="130" t="s">
        <v>3</v>
      </c>
      <c r="G14" s="129">
        <f>G6+G8+'[1]2022-12-09'!G8+G11+G12+G13</f>
        <v>540</v>
      </c>
      <c r="H14" s="128"/>
      <c r="I14" s="124">
        <f>I6+I8+'[1]2022-12-09'!I8+I11+I12+I13</f>
        <v>24.740000000000002</v>
      </c>
      <c r="J14" s="123">
        <f>J6+J8+'[1]2022-12-09'!J8+J11+J12+J13</f>
        <v>25.54</v>
      </c>
      <c r="K14" s="122">
        <f>K6+K8+'[1]2022-12-09'!K8+K11+K12+K13</f>
        <v>87.11999999999999</v>
      </c>
      <c r="L14" s="127">
        <f>L6+L8+'[1]2022-12-09'!L8+L11+L12+L13</f>
        <v>680.49</v>
      </c>
      <c r="M14" s="126">
        <f>M6+M8+'[1]2022-12-09'!M8+M11+M12+M13</f>
        <v>0.18</v>
      </c>
      <c r="N14" s="123">
        <f>N6+N8+'[1]2022-12-09'!N8+N11+N12+N13</f>
        <v>0.19999999999999998</v>
      </c>
      <c r="O14" s="123">
        <f>O6+O8+'[1]2022-12-09'!O8+O11+O12+O13</f>
        <v>23.389999999999997</v>
      </c>
      <c r="P14" s="123">
        <f>P6+P8+'[1]2022-12-09'!P8+P11+P12+P13</f>
        <v>228.9</v>
      </c>
      <c r="Q14" s="125">
        <f>Q6+Q8+'[1]2022-12-09'!Q8+Q11+Q12+Q13</f>
        <v>0.1</v>
      </c>
      <c r="R14" s="124">
        <f>R6+R8+'[1]2022-12-09'!R8+R11+R12+R13</f>
        <v>82.820000000000007</v>
      </c>
      <c r="S14" s="123">
        <f>S6+S8+'[1]2022-12-09'!S8+S11+S12+S13</f>
        <v>338.95000000000005</v>
      </c>
      <c r="T14" s="123">
        <f>T6+T8+'[1]2022-12-09'!T8+T11+T12+T13</f>
        <v>87.87</v>
      </c>
      <c r="U14" s="123">
        <f>U6+U8+'[1]2022-12-09'!U8+U11+U12+U13</f>
        <v>4</v>
      </c>
      <c r="V14" s="123">
        <f>V6+V8+'[1]2022-12-09'!V8+V11+V12+V13</f>
        <v>467.53</v>
      </c>
      <c r="W14" s="123">
        <f>W6+W8+'[1]2022-12-09'!W8+W11+W12+W13</f>
        <v>9.8700000000000003E-3</v>
      </c>
      <c r="X14" s="123">
        <f>X6+X8+'[1]2022-12-09'!X8+X11+X12+X13</f>
        <v>1.204E-2</v>
      </c>
      <c r="Y14" s="122">
        <f>Y6+Y8+'[1]2022-12-09'!Y8+Y11+Y12+Y13</f>
        <v>0.129</v>
      </c>
    </row>
    <row r="15" spans="2:26" s="16" customFormat="1" ht="23.25" customHeight="1" x14ac:dyDescent="0.3">
      <c r="B15" s="70"/>
      <c r="C15" s="121" t="s">
        <v>19</v>
      </c>
      <c r="D15" s="120"/>
      <c r="E15" s="119"/>
      <c r="F15" s="118" t="s">
        <v>3</v>
      </c>
      <c r="G15" s="117">
        <f>G7+G9+'[1]2022-12-09'!G8+G11+G12+G13</f>
        <v>540</v>
      </c>
      <c r="H15" s="116"/>
      <c r="I15" s="112">
        <f>I7+I9+'[1]2022-12-09'!I8+I11+I12+I13</f>
        <v>25.97</v>
      </c>
      <c r="J15" s="111">
        <f>J7+J9+'[1]2022-12-09'!J8+J11+J12+J13</f>
        <v>26.82</v>
      </c>
      <c r="K15" s="110">
        <f>K7+K9+'[1]2022-12-09'!K8+K11+K12+K13</f>
        <v>81.559999999999988</v>
      </c>
      <c r="L15" s="115">
        <f>L7+L9+'[1]2022-12-09'!L8+L11+L12+L13</f>
        <v>673.99</v>
      </c>
      <c r="M15" s="114">
        <f>M7+M9+'[1]2022-12-09'!M8+M11+M12+M13</f>
        <v>0.17999999999999997</v>
      </c>
      <c r="N15" s="111">
        <f>N7+N9+'[1]2022-12-09'!N8+N11+N12+N13</f>
        <v>0.21</v>
      </c>
      <c r="O15" s="111">
        <f>O7+O9+'[1]2022-12-09'!O8+O11+O12+O13</f>
        <v>12.58</v>
      </c>
      <c r="P15" s="111">
        <f>P7+P9+'[1]2022-12-09'!P8+P11+P12+P13</f>
        <v>948.9</v>
      </c>
      <c r="Q15" s="113">
        <f>Q7+Q9+'[1]2022-12-09'!Q8+Q11+Q12+Q13</f>
        <v>0.08</v>
      </c>
      <c r="R15" s="112">
        <f>R7+R9+'[1]2022-12-09'!R8+R11+R12+R13</f>
        <v>77.050000000000011</v>
      </c>
      <c r="S15" s="111">
        <f>S7+S9+'[1]2022-12-09'!S8+S11+S12+S13</f>
        <v>385.1</v>
      </c>
      <c r="T15" s="111">
        <f>T7+T9+'[1]2022-12-09'!T8+T11+T12+T13</f>
        <v>106.93</v>
      </c>
      <c r="U15" s="111">
        <f>U7+U9+'[1]2022-12-09'!U8+U11+U12+U13</f>
        <v>5.3200000000000012</v>
      </c>
      <c r="V15" s="111">
        <f>V7+V9+'[1]2022-12-09'!V8+V11+V12+V13</f>
        <v>608.72</v>
      </c>
      <c r="W15" s="111">
        <f>W7+W9+'[1]2022-12-09'!W8+W11+W12+W13</f>
        <v>1.1600000000000001E-2</v>
      </c>
      <c r="X15" s="111">
        <f>X7+X9+'[1]2022-12-09'!X8+X11+X12+X13</f>
        <v>1.1350000000000001E-2</v>
      </c>
      <c r="Y15" s="110">
        <f>Y7+Y9+'[1]2022-12-09'!Y8+Y11+Y12+Y13</f>
        <v>0.13900000000000001</v>
      </c>
    </row>
    <row r="16" spans="2:26" s="16" customFormat="1" ht="23.25" customHeight="1" x14ac:dyDescent="0.3">
      <c r="B16" s="70"/>
      <c r="C16" s="109" t="s">
        <v>20</v>
      </c>
      <c r="D16" s="108"/>
      <c r="E16" s="107"/>
      <c r="F16" s="106" t="s">
        <v>2</v>
      </c>
      <c r="G16" s="105"/>
      <c r="H16" s="104"/>
      <c r="I16" s="100"/>
      <c r="J16" s="99"/>
      <c r="K16" s="98"/>
      <c r="L16" s="103">
        <f>L14/23.5</f>
        <v>28.957021276595746</v>
      </c>
      <c r="M16" s="102"/>
      <c r="N16" s="102"/>
      <c r="O16" s="99"/>
      <c r="P16" s="99"/>
      <c r="Q16" s="101"/>
      <c r="R16" s="100"/>
      <c r="S16" s="99"/>
      <c r="T16" s="99"/>
      <c r="U16" s="99"/>
      <c r="V16" s="99"/>
      <c r="W16" s="99"/>
      <c r="X16" s="99"/>
      <c r="Y16" s="98"/>
    </row>
    <row r="17" spans="2:25" s="16" customFormat="1" ht="23.25" customHeight="1" thickBot="1" x14ac:dyDescent="0.35">
      <c r="B17" s="70"/>
      <c r="C17" s="97" t="s">
        <v>19</v>
      </c>
      <c r="D17" s="96"/>
      <c r="E17" s="95"/>
      <c r="F17" s="94" t="s">
        <v>2</v>
      </c>
      <c r="G17" s="93"/>
      <c r="H17" s="92"/>
      <c r="I17" s="88"/>
      <c r="J17" s="87"/>
      <c r="K17" s="86"/>
      <c r="L17" s="91">
        <f>L15/23.5</f>
        <v>28.680425531914896</v>
      </c>
      <c r="M17" s="90"/>
      <c r="N17" s="90"/>
      <c r="O17" s="87"/>
      <c r="P17" s="87"/>
      <c r="Q17" s="89"/>
      <c r="R17" s="88"/>
      <c r="S17" s="87"/>
      <c r="T17" s="87"/>
      <c r="U17" s="87"/>
      <c r="V17" s="87"/>
      <c r="W17" s="87"/>
      <c r="X17" s="87"/>
      <c r="Y17" s="86"/>
    </row>
    <row r="18" spans="2:25" s="41" customFormat="1" ht="33.75" customHeight="1" x14ac:dyDescent="0.3">
      <c r="B18" s="85" t="s">
        <v>18</v>
      </c>
      <c r="C18" s="84"/>
      <c r="D18" s="83">
        <v>24</v>
      </c>
      <c r="E18" s="81" t="s">
        <v>17</v>
      </c>
      <c r="F18" s="82" t="s">
        <v>16</v>
      </c>
      <c r="G18" s="81">
        <v>150</v>
      </c>
      <c r="H18" s="80"/>
      <c r="I18" s="73">
        <v>0.6</v>
      </c>
      <c r="J18" s="72">
        <v>0</v>
      </c>
      <c r="K18" s="79">
        <v>16.95</v>
      </c>
      <c r="L18" s="78">
        <v>69</v>
      </c>
      <c r="M18" s="77">
        <v>0.01</v>
      </c>
      <c r="N18" s="76">
        <v>0.03</v>
      </c>
      <c r="O18" s="75">
        <v>19.5</v>
      </c>
      <c r="P18" s="75">
        <v>0</v>
      </c>
      <c r="Q18" s="74">
        <v>0</v>
      </c>
      <c r="R18" s="73">
        <v>24</v>
      </c>
      <c r="S18" s="72">
        <v>16.5</v>
      </c>
      <c r="T18" s="72">
        <v>13.5</v>
      </c>
      <c r="U18" s="72">
        <v>3.3</v>
      </c>
      <c r="V18" s="72">
        <v>417</v>
      </c>
      <c r="W18" s="72">
        <v>3.0000000000000001E-3</v>
      </c>
      <c r="X18" s="72">
        <v>5.0000000000000001E-4</v>
      </c>
      <c r="Y18" s="71">
        <v>1.4999999999999999E-2</v>
      </c>
    </row>
    <row r="19" spans="2:25" s="16" customFormat="1" ht="33.75" customHeight="1" x14ac:dyDescent="0.3">
      <c r="B19" s="70"/>
      <c r="C19" s="39"/>
      <c r="D19" s="69">
        <v>635</v>
      </c>
      <c r="E19" s="38" t="s">
        <v>15</v>
      </c>
      <c r="F19" s="68" t="s">
        <v>14</v>
      </c>
      <c r="G19" s="61">
        <v>200</v>
      </c>
      <c r="H19" s="35"/>
      <c r="I19" s="65">
        <v>5.09</v>
      </c>
      <c r="J19" s="64">
        <v>4.9800000000000004</v>
      </c>
      <c r="K19" s="63">
        <v>7.88</v>
      </c>
      <c r="L19" s="67">
        <v>96.7</v>
      </c>
      <c r="M19" s="65">
        <v>0.03</v>
      </c>
      <c r="N19" s="64">
        <v>0.04</v>
      </c>
      <c r="O19" s="64">
        <v>0.75</v>
      </c>
      <c r="P19" s="64">
        <v>120</v>
      </c>
      <c r="Q19" s="66">
        <v>7.0000000000000007E-2</v>
      </c>
      <c r="R19" s="65">
        <v>16.079999999999998</v>
      </c>
      <c r="S19" s="64">
        <v>50.76</v>
      </c>
      <c r="T19" s="64">
        <v>9.92</v>
      </c>
      <c r="U19" s="64">
        <v>0.59</v>
      </c>
      <c r="V19" s="64">
        <v>84.66</v>
      </c>
      <c r="W19" s="64">
        <v>1.5399999999999999E-3</v>
      </c>
      <c r="X19" s="64">
        <v>1.4E-3</v>
      </c>
      <c r="Y19" s="63">
        <v>0.03</v>
      </c>
    </row>
    <row r="20" spans="2:25" s="16" customFormat="1" ht="33.75" customHeight="1" x14ac:dyDescent="0.3">
      <c r="B20" s="40"/>
      <c r="C20" s="58"/>
      <c r="D20" s="35">
        <v>276</v>
      </c>
      <c r="E20" s="38" t="s">
        <v>13</v>
      </c>
      <c r="F20" s="62" t="s">
        <v>12</v>
      </c>
      <c r="G20" s="61">
        <v>90</v>
      </c>
      <c r="H20" s="35"/>
      <c r="I20" s="32">
        <v>18.399999999999999</v>
      </c>
      <c r="J20" s="31">
        <v>11.32</v>
      </c>
      <c r="K20" s="34">
        <v>9.43</v>
      </c>
      <c r="L20" s="60">
        <v>214.33</v>
      </c>
      <c r="M20" s="32">
        <v>0.1</v>
      </c>
      <c r="N20" s="59">
        <v>0.17</v>
      </c>
      <c r="O20" s="31">
        <v>1.01</v>
      </c>
      <c r="P20" s="31">
        <v>200</v>
      </c>
      <c r="Q20" s="30">
        <v>0.53</v>
      </c>
      <c r="R20" s="32">
        <v>181.9</v>
      </c>
      <c r="S20" s="31">
        <v>262.82</v>
      </c>
      <c r="T20" s="31">
        <v>53.37</v>
      </c>
      <c r="U20" s="31">
        <v>1.24</v>
      </c>
      <c r="V20" s="31">
        <v>356.4</v>
      </c>
      <c r="W20" s="31">
        <v>0.108</v>
      </c>
      <c r="X20" s="31">
        <v>1.4E-2</v>
      </c>
      <c r="Y20" s="30">
        <v>0.5</v>
      </c>
    </row>
    <row r="21" spans="2:25" s="16" customFormat="1" ht="33.75" customHeight="1" x14ac:dyDescent="0.3">
      <c r="B21" s="40"/>
      <c r="C21" s="58"/>
      <c r="D21" s="35">
        <v>283</v>
      </c>
      <c r="E21" s="38" t="s">
        <v>11</v>
      </c>
      <c r="F21" s="62" t="s">
        <v>10</v>
      </c>
      <c r="G21" s="61">
        <v>150</v>
      </c>
      <c r="H21" s="35"/>
      <c r="I21" s="32">
        <v>3.41</v>
      </c>
      <c r="J21" s="31">
        <v>6.31</v>
      </c>
      <c r="K21" s="34">
        <v>18.579999999999998</v>
      </c>
      <c r="L21" s="60">
        <v>145.71</v>
      </c>
      <c r="M21" s="32">
        <v>0.1</v>
      </c>
      <c r="N21" s="59">
        <v>0.1</v>
      </c>
      <c r="O21" s="31">
        <v>18.86</v>
      </c>
      <c r="P21" s="31">
        <v>80</v>
      </c>
      <c r="Q21" s="30">
        <v>0.09</v>
      </c>
      <c r="R21" s="32">
        <v>55.63</v>
      </c>
      <c r="S21" s="31">
        <v>81.78</v>
      </c>
      <c r="T21" s="31">
        <v>31.85</v>
      </c>
      <c r="U21" s="31">
        <v>1.24</v>
      </c>
      <c r="V21" s="31">
        <v>644.9</v>
      </c>
      <c r="W21" s="31">
        <v>7.3000000000000001E-3</v>
      </c>
      <c r="X21" s="31">
        <v>8.9999999999999998E-4</v>
      </c>
      <c r="Y21" s="30">
        <v>0.04</v>
      </c>
    </row>
    <row r="22" spans="2:25" s="41" customFormat="1" ht="43.5" customHeight="1" x14ac:dyDescent="0.3">
      <c r="B22" s="46"/>
      <c r="C22" s="58"/>
      <c r="D22" s="38">
        <v>114</v>
      </c>
      <c r="E22" s="57" t="s">
        <v>9</v>
      </c>
      <c r="F22" s="56" t="s">
        <v>8</v>
      </c>
      <c r="G22" s="55">
        <v>200</v>
      </c>
      <c r="H22" s="54"/>
      <c r="I22" s="51">
        <v>0.2</v>
      </c>
      <c r="J22" s="49">
        <v>0</v>
      </c>
      <c r="K22" s="53">
        <v>11</v>
      </c>
      <c r="L22" s="52">
        <v>44.8</v>
      </c>
      <c r="M22" s="50">
        <v>0</v>
      </c>
      <c r="N22" s="51">
        <v>0</v>
      </c>
      <c r="O22" s="49">
        <v>0.08</v>
      </c>
      <c r="P22" s="49">
        <v>0</v>
      </c>
      <c r="Q22" s="48">
        <v>0</v>
      </c>
      <c r="R22" s="50">
        <v>13.56</v>
      </c>
      <c r="S22" s="49">
        <v>7.66</v>
      </c>
      <c r="T22" s="49">
        <v>4.08</v>
      </c>
      <c r="U22" s="49">
        <v>0.8</v>
      </c>
      <c r="V22" s="49">
        <v>0.68</v>
      </c>
      <c r="W22" s="49">
        <v>0</v>
      </c>
      <c r="X22" s="49">
        <v>0</v>
      </c>
      <c r="Y22" s="48">
        <v>0</v>
      </c>
    </row>
    <row r="23" spans="2:25" s="41" customFormat="1" ht="33.75" customHeight="1" x14ac:dyDescent="0.3">
      <c r="B23" s="46"/>
      <c r="C23" s="45"/>
      <c r="D23" s="47">
        <v>119</v>
      </c>
      <c r="E23" s="35" t="s">
        <v>7</v>
      </c>
      <c r="F23" s="44" t="s">
        <v>6</v>
      </c>
      <c r="G23" s="38">
        <v>45</v>
      </c>
      <c r="H23" s="43"/>
      <c r="I23" s="32">
        <v>3.19</v>
      </c>
      <c r="J23" s="31">
        <v>0.31</v>
      </c>
      <c r="K23" s="30">
        <v>19.89</v>
      </c>
      <c r="L23" s="42">
        <v>108</v>
      </c>
      <c r="M23" s="32">
        <v>0.05</v>
      </c>
      <c r="N23" s="31">
        <v>0.02</v>
      </c>
      <c r="O23" s="31">
        <v>0</v>
      </c>
      <c r="P23" s="31">
        <v>0</v>
      </c>
      <c r="Q23" s="34">
        <v>0</v>
      </c>
      <c r="R23" s="32">
        <v>16.649999999999999</v>
      </c>
      <c r="S23" s="31">
        <v>98.1</v>
      </c>
      <c r="T23" s="31">
        <v>29.25</v>
      </c>
      <c r="U23" s="31">
        <v>1.26</v>
      </c>
      <c r="V23" s="31">
        <v>41.85</v>
      </c>
      <c r="W23" s="31">
        <v>2E-3</v>
      </c>
      <c r="X23" s="31">
        <v>3.0000000000000001E-3</v>
      </c>
      <c r="Y23" s="30">
        <v>0</v>
      </c>
    </row>
    <row r="24" spans="2:25" s="41" customFormat="1" ht="33.75" customHeight="1" x14ac:dyDescent="0.3">
      <c r="B24" s="46"/>
      <c r="C24" s="45"/>
      <c r="D24" s="38">
        <v>120</v>
      </c>
      <c r="E24" s="35" t="s">
        <v>5</v>
      </c>
      <c r="F24" s="44" t="s">
        <v>4</v>
      </c>
      <c r="G24" s="38">
        <v>25</v>
      </c>
      <c r="H24" s="43"/>
      <c r="I24" s="32">
        <v>1.42</v>
      </c>
      <c r="J24" s="31">
        <v>0.27</v>
      </c>
      <c r="K24" s="30">
        <v>9.3000000000000007</v>
      </c>
      <c r="L24" s="42">
        <v>45.32</v>
      </c>
      <c r="M24" s="32">
        <v>0.02</v>
      </c>
      <c r="N24" s="31">
        <v>0.03</v>
      </c>
      <c r="O24" s="31">
        <v>0.1</v>
      </c>
      <c r="P24" s="31">
        <v>0</v>
      </c>
      <c r="Q24" s="34">
        <v>0</v>
      </c>
      <c r="R24" s="32">
        <v>8.5</v>
      </c>
      <c r="S24" s="31">
        <v>30</v>
      </c>
      <c r="T24" s="31">
        <v>10.25</v>
      </c>
      <c r="U24" s="31">
        <v>0.56999999999999995</v>
      </c>
      <c r="V24" s="31">
        <v>91.87</v>
      </c>
      <c r="W24" s="31">
        <v>2.5000000000000001E-3</v>
      </c>
      <c r="X24" s="31">
        <v>2.5000000000000001E-3</v>
      </c>
      <c r="Y24" s="30">
        <v>0.02</v>
      </c>
    </row>
    <row r="25" spans="2:25" s="16" customFormat="1" ht="33.75" customHeight="1" x14ac:dyDescent="0.3">
      <c r="B25" s="40"/>
      <c r="C25" s="39"/>
      <c r="D25" s="35"/>
      <c r="E25" s="38"/>
      <c r="F25" s="37" t="s">
        <v>3</v>
      </c>
      <c r="G25" s="36">
        <f>SUM(G18:G24)</f>
        <v>860</v>
      </c>
      <c r="H25" s="35"/>
      <c r="I25" s="32">
        <f>SUM(I18:I24)</f>
        <v>32.309999999999995</v>
      </c>
      <c r="J25" s="31">
        <f>SUM(J18:J24)</f>
        <v>23.189999999999998</v>
      </c>
      <c r="K25" s="34">
        <f>SUM(K18:K24)</f>
        <v>93.029999999999987</v>
      </c>
      <c r="L25" s="33">
        <f>SUM(L18:L24)</f>
        <v>723.86</v>
      </c>
      <c r="M25" s="32">
        <f>SUM(M18:M24)</f>
        <v>0.31000000000000005</v>
      </c>
      <c r="N25" s="31">
        <f>SUM(N18:N24)</f>
        <v>0.39</v>
      </c>
      <c r="O25" s="31">
        <f>SUM(O18:O24)</f>
        <v>40.300000000000004</v>
      </c>
      <c r="P25" s="31">
        <f>SUM(P18:P24)</f>
        <v>400</v>
      </c>
      <c r="Q25" s="30">
        <f>SUM(Q18:Q24)</f>
        <v>0.69000000000000006</v>
      </c>
      <c r="R25" s="32"/>
      <c r="S25" s="31"/>
      <c r="T25" s="31"/>
      <c r="U25" s="31"/>
      <c r="V25" s="31"/>
      <c r="W25" s="31"/>
      <c r="X25" s="31"/>
      <c r="Y25" s="30"/>
    </row>
    <row r="26" spans="2:25" s="16" customFormat="1" ht="33.75" customHeight="1" thickBot="1" x14ac:dyDescent="0.35">
      <c r="B26" s="29"/>
      <c r="C26" s="28"/>
      <c r="D26" s="27"/>
      <c r="E26" s="26"/>
      <c r="F26" s="25" t="s">
        <v>2</v>
      </c>
      <c r="G26" s="24"/>
      <c r="H26" s="23"/>
      <c r="I26" s="19"/>
      <c r="J26" s="18"/>
      <c r="K26" s="22"/>
      <c r="L26" s="21">
        <f>L25/23.5</f>
        <v>30.802553191489363</v>
      </c>
      <c r="M26" s="19"/>
      <c r="N26" s="20"/>
      <c r="O26" s="18"/>
      <c r="P26" s="18"/>
      <c r="Q26" s="17"/>
      <c r="R26" s="19"/>
      <c r="S26" s="18"/>
      <c r="T26" s="18"/>
      <c r="U26" s="18"/>
      <c r="V26" s="18"/>
      <c r="W26" s="18"/>
      <c r="X26" s="18"/>
      <c r="Y26" s="17"/>
    </row>
    <row r="27" spans="2:25" x14ac:dyDescent="0.3">
      <c r="B27" s="11"/>
      <c r="C27" s="15"/>
      <c r="D27" s="15"/>
      <c r="E27" s="11"/>
      <c r="F27" s="11"/>
      <c r="G27" s="11"/>
      <c r="H27" s="13"/>
      <c r="I27" s="14"/>
      <c r="J27" s="13"/>
      <c r="K27" s="11"/>
      <c r="L27" s="12"/>
      <c r="M27" s="11"/>
      <c r="N27" s="11"/>
      <c r="O27" s="11"/>
    </row>
    <row r="28" spans="2:25" ht="18" x14ac:dyDescent="0.3">
      <c r="B28" s="10" t="s">
        <v>1</v>
      </c>
      <c r="C28" s="9"/>
      <c r="D28" s="8"/>
      <c r="E28" s="8"/>
      <c r="F28" s="4"/>
      <c r="G28" s="3"/>
      <c r="H28" s="2"/>
      <c r="I28" s="2"/>
      <c r="J28" s="2"/>
      <c r="K28" s="2"/>
    </row>
    <row r="29" spans="2:25" ht="18" x14ac:dyDescent="0.3">
      <c r="B29" s="7" t="s">
        <v>0</v>
      </c>
      <c r="C29" s="6"/>
      <c r="D29" s="5"/>
      <c r="E29" s="5"/>
      <c r="F29" s="4"/>
      <c r="G29" s="3"/>
      <c r="H29" s="2"/>
      <c r="I29" s="2"/>
      <c r="J29" s="2"/>
      <c r="K29" s="2"/>
    </row>
    <row r="30" spans="2:25" ht="18" x14ac:dyDescent="0.3">
      <c r="E30" s="2"/>
      <c r="F30" s="4"/>
      <c r="G30" s="3"/>
      <c r="H30" s="2"/>
      <c r="I30" s="2"/>
      <c r="J30" s="2"/>
      <c r="K30" s="2"/>
    </row>
    <row r="31" spans="2:25" x14ac:dyDescent="0.3">
      <c r="E31" s="2"/>
      <c r="F31" s="2"/>
      <c r="G31" s="2"/>
      <c r="H31" s="2"/>
      <c r="I31" s="2"/>
      <c r="J31" s="2"/>
      <c r="K31" s="2"/>
    </row>
    <row r="33" spans="5:11" x14ac:dyDescent="0.3">
      <c r="E33" s="2"/>
      <c r="F33" s="2"/>
      <c r="G33" s="2"/>
      <c r="H33" s="2"/>
      <c r="I33" s="2"/>
      <c r="J33" s="2"/>
      <c r="K33" s="2"/>
    </row>
    <row r="35" spans="5:11" x14ac:dyDescent="0.3">
      <c r="E35" s="2"/>
      <c r="F35" s="2"/>
      <c r="G35" s="2"/>
      <c r="H35" s="2"/>
      <c r="I35" s="2"/>
      <c r="J35" s="2"/>
      <c r="K35" s="2"/>
    </row>
    <row r="36" spans="5:11" x14ac:dyDescent="0.3">
      <c r="E36" s="2"/>
      <c r="F36" s="2"/>
      <c r="G36" s="2"/>
      <c r="H36" s="2"/>
      <c r="I36" s="2"/>
      <c r="J36" s="2"/>
      <c r="K36" s="2"/>
    </row>
    <row r="37" spans="5:11" x14ac:dyDescent="0.3">
      <c r="E37" s="2"/>
      <c r="F37" s="2"/>
      <c r="G37" s="2"/>
      <c r="H37" s="2"/>
      <c r="I37" s="2"/>
      <c r="J37" s="2"/>
      <c r="K37" s="2"/>
    </row>
  </sheetData>
  <mergeCells count="13">
    <mergeCell ref="H4:H5"/>
    <mergeCell ref="L4:L5"/>
    <mergeCell ref="I4:K4"/>
    <mergeCell ref="C2:D2"/>
    <mergeCell ref="H2:I2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2022-12-13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2022-12-19T04:41:26Z</dcterms:created>
  <dcterms:modified xsi:type="dcterms:W3CDTF">2022-12-19T04:41:26Z</dcterms:modified>
</cp:coreProperties>
</file>