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6" windowWidth="22980" windowHeight="9552"/>
  </bookViews>
  <sheets>
    <sheet name="2022-12-06" sheetId="1" r:id="rId1"/>
  </sheets>
  <calcPr calcId="144525"/>
</workbook>
</file>

<file path=xl/calcChain.xml><?xml version="1.0" encoding="utf-8"?>
<calcChain xmlns="http://schemas.openxmlformats.org/spreadsheetml/2006/main">
  <c r="G12" i="1" l="1"/>
  <c r="I12" i="1"/>
  <c r="J12" i="1"/>
  <c r="K12" i="1"/>
  <c r="L12" i="1"/>
  <c r="L13" i="1" s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G21" i="1"/>
  <c r="I21" i="1"/>
  <c r="J21" i="1"/>
  <c r="K21" i="1"/>
  <c r="L21" i="1"/>
  <c r="L22" i="1" s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</calcChain>
</file>

<file path=xl/sharedStrings.xml><?xml version="1.0" encoding="utf-8"?>
<sst xmlns="http://schemas.openxmlformats.org/spreadsheetml/2006/main" count="63" uniqueCount="54">
  <si>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</si>
  <si>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</si>
  <si>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</si>
  <si>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</si>
  <si>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</si>
  <si>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</si>
  <si>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Компот из смеси фруктов и ягод (из смеси фруктов: яблоко, клубника, вишня, слива)</t>
  </si>
  <si>
    <t>3 блюдо</t>
  </si>
  <si>
    <t>Рис отварной  с маслом</t>
  </si>
  <si>
    <t>гарнир</t>
  </si>
  <si>
    <t>Рыба  запеченная    с помидорами и сыром (минтай)</t>
  </si>
  <si>
    <t>2 блюдо</t>
  </si>
  <si>
    <t>Свекольник с мясом и сметаной</t>
  </si>
  <si>
    <t>1 блюдо</t>
  </si>
  <si>
    <t>Фрукты в ассортименте (мандарин)</t>
  </si>
  <si>
    <t>закуска</t>
  </si>
  <si>
    <t>Обед</t>
  </si>
  <si>
    <t>Чай с шиповником</t>
  </si>
  <si>
    <t>горячий напиток</t>
  </si>
  <si>
    <t>Спагетти отварные с маслом</t>
  </si>
  <si>
    <t>Филе птицы тушеное в томатном соусе</t>
  </si>
  <si>
    <t>Фруктовый десерт</t>
  </si>
  <si>
    <t>этик.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</si>
  <si>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</si>
  <si>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</si>
  <si>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</si>
  <si>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</si>
  <si>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</si>
  <si>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</si>
  <si>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</si>
  <si>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</si>
  <si>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</si>
  <si>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</si>
  <si>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</si>
  <si>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</si>
  <si>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</si>
  <si>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</si>
  <si>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</si>
  <si>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</si>
  <si>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</si>
  <si>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</si>
  <si>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</si>
  <si>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</si>
  <si>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 xml:space="preserve">       Пищевые вещества, г</t>
  </si>
  <si>
    <t xml:space="preserve"> цена</t>
  </si>
  <si>
    <t>Выход, г</t>
  </si>
  <si>
    <t>Наименование блюд</t>
  </si>
  <si>
    <t xml:space="preserve"> Раздел</t>
  </si>
  <si>
    <t>№ рецептуры</t>
  </si>
  <si>
    <t xml:space="preserve"> Прием пищи</t>
  </si>
  <si>
    <t>день</t>
  </si>
  <si>
    <t xml:space="preserve"> отд/корп.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</si>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</sst>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5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ont="1"/>
    <xf numFmtId="164" fontId="0" fillId="0" borderId="0" xfId="0" applyNumberFormat="1" applyFont="1"/>
    <xf numFmtId="0" fontId="0" fillId="0" borderId="0" xfId="0" applyFont="1" applyBorder="1"/>
    <xf numFmtId="0" fontId="1" fillId="0" borderId="0" xfId="0" applyFont="1" applyBorder="1"/>
    <xf numFmtId="0" fontId="0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164" fontId="4" fillId="2" borderId="6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5" fillId="2" borderId="6" xfId="0" applyFont="1" applyFill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2" borderId="15" xfId="0" applyFont="1" applyFill="1" applyBorder="1" applyAlignment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/>
    <xf numFmtId="0" fontId="3" fillId="0" borderId="18" xfId="0" applyFont="1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/>
    <xf numFmtId="0" fontId="6" fillId="0" borderId="17" xfId="0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/>
    <xf numFmtId="0" fontId="7" fillId="0" borderId="17" xfId="1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left" wrapText="1"/>
    </xf>
    <xf numFmtId="0" fontId="6" fillId="2" borderId="16" xfId="0" applyFont="1" applyFill="1" applyBorder="1" applyAlignment="1">
      <alignment horizontal="center"/>
    </xf>
    <xf numFmtId="0" fontId="7" fillId="2" borderId="17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/>
    </xf>
    <xf numFmtId="0" fontId="7" fillId="2" borderId="11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7" fillId="2" borderId="12" xfId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4" xfId="1" applyFont="1" applyFill="1" applyBorder="1" applyAlignment="1">
      <alignment horizontal="center"/>
    </xf>
    <xf numFmtId="0" fontId="7" fillId="2" borderId="15" xfId="1" applyFont="1" applyFill="1" applyBorder="1" applyAlignment="1">
      <alignment horizontal="center"/>
    </xf>
    <xf numFmtId="0" fontId="6" fillId="2" borderId="15" xfId="0" applyFont="1" applyFill="1" applyBorder="1" applyAlignment="1"/>
    <xf numFmtId="0" fontId="6" fillId="2" borderId="1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wrapText="1"/>
    </xf>
    <xf numFmtId="0" fontId="7" fillId="2" borderId="16" xfId="1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 wrapText="1"/>
    </xf>
    <xf numFmtId="0" fontId="6" fillId="0" borderId="15" xfId="0" applyFont="1" applyBorder="1"/>
    <xf numFmtId="0" fontId="6" fillId="0" borderId="18" xfId="0" applyFont="1" applyBorder="1"/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 wrapText="1"/>
    </xf>
    <xf numFmtId="0" fontId="6" fillId="2" borderId="24" xfId="0" applyFont="1" applyFill="1" applyBorder="1" applyAlignment="1">
      <alignment horizontal="left" wrapText="1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/>
    <xf numFmtId="0" fontId="6" fillId="2" borderId="18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5" fillId="2" borderId="29" xfId="0" applyFont="1" applyFill="1" applyBorder="1"/>
    <xf numFmtId="0" fontId="6" fillId="2" borderId="6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6" fillId="2" borderId="9" xfId="0" applyFont="1" applyFill="1" applyBorder="1"/>
    <xf numFmtId="164" fontId="5" fillId="2" borderId="15" xfId="0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5" fillId="2" borderId="19" xfId="0" applyFont="1" applyFill="1" applyBorder="1" applyAlignment="1"/>
    <xf numFmtId="0" fontId="10" fillId="2" borderId="19" xfId="0" applyFont="1" applyFill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/>
    <xf numFmtId="0" fontId="6" fillId="0" borderId="19" xfId="0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wrapText="1"/>
    </xf>
    <xf numFmtId="0" fontId="7" fillId="0" borderId="11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6" fillId="0" borderId="19" xfId="0" applyFont="1" applyFill="1" applyBorder="1" applyAlignment="1"/>
    <xf numFmtId="0" fontId="6" fillId="0" borderId="15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wrapText="1"/>
    </xf>
    <xf numFmtId="0" fontId="6" fillId="2" borderId="19" xfId="0" applyFont="1" applyFill="1" applyBorder="1"/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164" fontId="7" fillId="2" borderId="35" xfId="0" applyNumberFormat="1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left"/>
    </xf>
    <xf numFmtId="0" fontId="10" fillId="2" borderId="36" xfId="0" applyFont="1" applyFill="1" applyBorder="1" applyAlignment="1">
      <alignment horizontal="center"/>
    </xf>
    <xf numFmtId="0" fontId="6" fillId="2" borderId="37" xfId="0" applyFont="1" applyFill="1" applyBorder="1"/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9" xfId="0" applyFont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5" fillId="0" borderId="43" xfId="0" applyFont="1" applyBorder="1" applyAlignment="1">
      <alignment horizontal="center" wrapText="1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4" fontId="13" fillId="0" borderId="0" xfId="0" applyNumberFormat="1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0"/>
    <pageSetUpPr fitToPage="1"/>
  </sheetPr>
  <dimension ref="B2:Y34"/>
  <sheetViews>
    <sheetView tabSelected="1" zoomScale="60" zoomScaleNormal="60" workbookViewId="0">
      <selection activeCell="H2" sqref="H2:I2"/>
    </sheetView>
  </sheetViews>
  <sheetFormatPr defaultRowHeight="14.4" x14ac:dyDescent="0.3"/>
  <cols>
    <col min="2" max="3" width="16.88671875" customWidth="1"/>
    <col min="4" max="4" width="21.88671875" style="1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4.33203125" customWidth="1"/>
    <col min="12" max="12" width="22.88671875" customWidth="1"/>
    <col min="13" max="13" width="11.33203125" customWidth="1"/>
    <col min="23" max="23" width="17.44140625" customWidth="1"/>
    <col min="24" max="24" width="12.33203125" customWidth="1"/>
  </cols>
  <sheetData>
    <row r="2" spans="2:25" ht="22.8" x14ac:dyDescent="0.4">
      <c r="B2" s="157" t="s">
        <v>53</v>
      </c>
      <c r="C2" s="158" t="s">
        <v>52</v>
      </c>
      <c r="D2" s="158"/>
      <c r="E2" s="157" t="s">
        <v>51</v>
      </c>
      <c r="F2" s="157"/>
      <c r="G2" s="156" t="s">
        <v>50</v>
      </c>
      <c r="H2" s="155">
        <v>44901</v>
      </c>
      <c r="I2" s="155"/>
      <c r="L2" s="154"/>
      <c r="M2" s="153"/>
      <c r="N2" s="151"/>
      <c r="O2" s="3"/>
    </row>
    <row r="3" spans="2:25" ht="15" thickBot="1" x14ac:dyDescent="0.35">
      <c r="B3" s="151"/>
      <c r="C3" s="151"/>
      <c r="D3" s="152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3"/>
    </row>
    <row r="4" spans="2:25" s="8" customFormat="1" ht="21.75" customHeight="1" thickBot="1" x14ac:dyDescent="0.35">
      <c r="B4" s="150" t="s">
        <v>49</v>
      </c>
      <c r="C4" s="150"/>
      <c r="D4" s="149" t="s">
        <v>48</v>
      </c>
      <c r="E4" s="150" t="s">
        <v>47</v>
      </c>
      <c r="F4" s="149" t="s">
        <v>46</v>
      </c>
      <c r="G4" s="149" t="s">
        <v>45</v>
      </c>
      <c r="H4" s="149" t="s">
        <v>44</v>
      </c>
      <c r="I4" s="148" t="s">
        <v>43</v>
      </c>
      <c r="J4" s="147"/>
      <c r="K4" s="146"/>
      <c r="L4" s="145" t="s">
        <v>42</v>
      </c>
      <c r="M4" s="142" t="s">
        <v>41</v>
      </c>
      <c r="N4" s="141"/>
      <c r="O4" s="144"/>
      <c r="P4" s="144"/>
      <c r="Q4" s="143"/>
      <c r="R4" s="142" t="s">
        <v>40</v>
      </c>
      <c r="S4" s="141"/>
      <c r="T4" s="141"/>
      <c r="U4" s="141"/>
      <c r="V4" s="141"/>
      <c r="W4" s="141"/>
      <c r="X4" s="141"/>
      <c r="Y4" s="140"/>
    </row>
    <row r="5" spans="2:25" s="8" customFormat="1" ht="48.75" customHeight="1" thickBot="1" x14ac:dyDescent="0.35">
      <c r="B5" s="139"/>
      <c r="C5" s="139"/>
      <c r="D5" s="138"/>
      <c r="E5" s="138"/>
      <c r="F5" s="138"/>
      <c r="G5" s="138"/>
      <c r="H5" s="138"/>
      <c r="I5" s="136" t="s">
        <v>39</v>
      </c>
      <c r="J5" s="137" t="s">
        <v>38</v>
      </c>
      <c r="K5" s="136" t="s">
        <v>37</v>
      </c>
      <c r="L5" s="135"/>
      <c r="M5" s="132" t="s">
        <v>36</v>
      </c>
      <c r="N5" s="131" t="s">
        <v>35</v>
      </c>
      <c r="O5" s="131" t="s">
        <v>34</v>
      </c>
      <c r="P5" s="134" t="s">
        <v>33</v>
      </c>
      <c r="Q5" s="133" t="s">
        <v>32</v>
      </c>
      <c r="R5" s="132" t="s">
        <v>31</v>
      </c>
      <c r="S5" s="131" t="s">
        <v>30</v>
      </c>
      <c r="T5" s="131" t="s">
        <v>29</v>
      </c>
      <c r="U5" s="131" t="s">
        <v>28</v>
      </c>
      <c r="V5" s="131" t="s">
        <v>27</v>
      </c>
      <c r="W5" s="131" t="s">
        <v>26</v>
      </c>
      <c r="X5" s="131" t="s">
        <v>25</v>
      </c>
      <c r="Y5" s="130" t="s">
        <v>24</v>
      </c>
    </row>
    <row r="6" spans="2:25" s="8" customFormat="1" ht="38.25" customHeight="1" x14ac:dyDescent="0.3">
      <c r="B6" s="129" t="s">
        <v>23</v>
      </c>
      <c r="C6" s="128"/>
      <c r="D6" s="126" t="s">
        <v>22</v>
      </c>
      <c r="E6" s="126" t="s">
        <v>7</v>
      </c>
      <c r="F6" s="127" t="s">
        <v>21</v>
      </c>
      <c r="G6" s="126">
        <v>250</v>
      </c>
      <c r="H6" s="125"/>
      <c r="I6" s="122">
        <v>0</v>
      </c>
      <c r="J6" s="121">
        <v>0</v>
      </c>
      <c r="K6" s="120">
        <v>37.5</v>
      </c>
      <c r="L6" s="124">
        <v>150</v>
      </c>
      <c r="M6" s="122"/>
      <c r="N6" s="123"/>
      <c r="O6" s="121"/>
      <c r="P6" s="121"/>
      <c r="Q6" s="120"/>
      <c r="R6" s="122"/>
      <c r="S6" s="121"/>
      <c r="T6" s="121"/>
      <c r="U6" s="121"/>
      <c r="V6" s="121"/>
      <c r="W6" s="121"/>
      <c r="X6" s="121"/>
      <c r="Y6" s="120"/>
    </row>
    <row r="7" spans="2:25" s="8" customFormat="1" ht="39" customHeight="1" x14ac:dyDescent="0.3">
      <c r="B7" s="87"/>
      <c r="C7" s="119"/>
      <c r="D7" s="44">
        <v>78</v>
      </c>
      <c r="E7" s="71" t="s">
        <v>11</v>
      </c>
      <c r="F7" s="118" t="s">
        <v>20</v>
      </c>
      <c r="G7" s="117">
        <v>90</v>
      </c>
      <c r="H7" s="71"/>
      <c r="I7" s="36">
        <v>14.85</v>
      </c>
      <c r="J7" s="35">
        <v>13.32</v>
      </c>
      <c r="K7" s="37">
        <v>5.94</v>
      </c>
      <c r="L7" s="48">
        <v>202.68</v>
      </c>
      <c r="M7" s="38">
        <v>0.06</v>
      </c>
      <c r="N7" s="35">
        <v>0.11</v>
      </c>
      <c r="O7" s="35">
        <v>3.83</v>
      </c>
      <c r="P7" s="35">
        <v>19.5</v>
      </c>
      <c r="Q7" s="37">
        <v>0</v>
      </c>
      <c r="R7" s="36">
        <v>20.58</v>
      </c>
      <c r="S7" s="35">
        <v>74.39</v>
      </c>
      <c r="T7" s="35">
        <v>22.98</v>
      </c>
      <c r="U7" s="35">
        <v>0.95</v>
      </c>
      <c r="V7" s="35">
        <v>204</v>
      </c>
      <c r="W7" s="35">
        <v>3.5999999999999999E-3</v>
      </c>
      <c r="X7" s="35">
        <v>8.9999999999999998E-4</v>
      </c>
      <c r="Y7" s="52">
        <v>0.9</v>
      </c>
    </row>
    <row r="8" spans="2:25" s="8" customFormat="1" ht="39" customHeight="1" x14ac:dyDescent="0.3">
      <c r="B8" s="74"/>
      <c r="C8" s="105"/>
      <c r="D8" s="116">
        <v>65</v>
      </c>
      <c r="E8" s="108" t="s">
        <v>9</v>
      </c>
      <c r="F8" s="115" t="s">
        <v>19</v>
      </c>
      <c r="G8" s="108">
        <v>150</v>
      </c>
      <c r="H8" s="108"/>
      <c r="I8" s="112">
        <v>6.45</v>
      </c>
      <c r="J8" s="111">
        <v>4.05</v>
      </c>
      <c r="K8" s="113">
        <v>40.200000000000003</v>
      </c>
      <c r="L8" s="107">
        <v>223.65</v>
      </c>
      <c r="M8" s="114">
        <v>0.08</v>
      </c>
      <c r="N8" s="111">
        <v>0.02</v>
      </c>
      <c r="O8" s="111">
        <v>0</v>
      </c>
      <c r="P8" s="111">
        <v>30</v>
      </c>
      <c r="Q8" s="113">
        <v>0.11</v>
      </c>
      <c r="R8" s="112">
        <v>13.05</v>
      </c>
      <c r="S8" s="111">
        <v>58.34</v>
      </c>
      <c r="T8" s="111">
        <v>22.53</v>
      </c>
      <c r="U8" s="111">
        <v>1.25</v>
      </c>
      <c r="V8" s="111">
        <v>1.1000000000000001</v>
      </c>
      <c r="W8" s="111">
        <v>0</v>
      </c>
      <c r="X8" s="111">
        <v>0</v>
      </c>
      <c r="Y8" s="52">
        <v>0</v>
      </c>
    </row>
    <row r="9" spans="2:25" s="8" customFormat="1" ht="39" customHeight="1" x14ac:dyDescent="0.3">
      <c r="B9" s="74"/>
      <c r="C9" s="105"/>
      <c r="D9" s="44">
        <v>160</v>
      </c>
      <c r="E9" s="108" t="s">
        <v>18</v>
      </c>
      <c r="F9" s="110" t="s">
        <v>17</v>
      </c>
      <c r="G9" s="109">
        <v>200</v>
      </c>
      <c r="H9" s="108"/>
      <c r="I9" s="36">
        <v>0.4</v>
      </c>
      <c r="J9" s="35">
        <v>0.6</v>
      </c>
      <c r="K9" s="37">
        <v>17.8</v>
      </c>
      <c r="L9" s="48">
        <v>78.599999999999994</v>
      </c>
      <c r="M9" s="38">
        <v>0</v>
      </c>
      <c r="N9" s="35">
        <v>0</v>
      </c>
      <c r="O9" s="35">
        <v>48</v>
      </c>
      <c r="P9" s="35">
        <v>0</v>
      </c>
      <c r="Q9" s="37">
        <v>0</v>
      </c>
      <c r="R9" s="36">
        <v>4.01</v>
      </c>
      <c r="S9" s="35">
        <v>9.17</v>
      </c>
      <c r="T9" s="35">
        <v>1.33</v>
      </c>
      <c r="U9" s="35">
        <v>0.37</v>
      </c>
      <c r="V9" s="35">
        <v>9.3000000000000007</v>
      </c>
      <c r="W9" s="35">
        <v>0</v>
      </c>
      <c r="X9" s="35">
        <v>0</v>
      </c>
      <c r="Y9" s="34">
        <v>0</v>
      </c>
    </row>
    <row r="10" spans="2:25" s="8" customFormat="1" ht="39" customHeight="1" x14ac:dyDescent="0.3">
      <c r="B10" s="74"/>
      <c r="C10" s="105"/>
      <c r="D10" s="107">
        <v>119</v>
      </c>
      <c r="E10" s="104" t="s">
        <v>5</v>
      </c>
      <c r="F10" s="105" t="s">
        <v>4</v>
      </c>
      <c r="G10" s="106">
        <v>20</v>
      </c>
      <c r="H10" s="104"/>
      <c r="I10" s="36">
        <v>1.4</v>
      </c>
      <c r="J10" s="35">
        <v>0.14000000000000001</v>
      </c>
      <c r="K10" s="37">
        <v>8.8000000000000007</v>
      </c>
      <c r="L10" s="48">
        <v>48</v>
      </c>
      <c r="M10" s="38">
        <v>0.02</v>
      </c>
      <c r="N10" s="35">
        <v>6.0000000000000001E-3</v>
      </c>
      <c r="O10" s="35">
        <v>0</v>
      </c>
      <c r="P10" s="35">
        <v>0</v>
      </c>
      <c r="Q10" s="37">
        <v>0</v>
      </c>
      <c r="R10" s="36">
        <v>7.4</v>
      </c>
      <c r="S10" s="35">
        <v>43.6</v>
      </c>
      <c r="T10" s="35">
        <v>13</v>
      </c>
      <c r="U10" s="35">
        <v>0.56000000000000005</v>
      </c>
      <c r="V10" s="35">
        <v>18.600000000000001</v>
      </c>
      <c r="W10" s="35">
        <v>5.9999999999999995E-4</v>
      </c>
      <c r="X10" s="35">
        <v>1E-3</v>
      </c>
      <c r="Y10" s="34">
        <v>0</v>
      </c>
    </row>
    <row r="11" spans="2:25" s="8" customFormat="1" ht="39" customHeight="1" x14ac:dyDescent="0.3">
      <c r="B11" s="74"/>
      <c r="C11" s="105"/>
      <c r="D11" s="27">
        <v>120</v>
      </c>
      <c r="E11" s="104" t="s">
        <v>3</v>
      </c>
      <c r="F11" s="105" t="s">
        <v>2</v>
      </c>
      <c r="G11" s="104">
        <v>20</v>
      </c>
      <c r="H11" s="104"/>
      <c r="I11" s="36">
        <v>1.1399999999999999</v>
      </c>
      <c r="J11" s="35">
        <v>0.22</v>
      </c>
      <c r="K11" s="37">
        <v>7.44</v>
      </c>
      <c r="L11" s="103">
        <v>36.26</v>
      </c>
      <c r="M11" s="42">
        <v>0.02</v>
      </c>
      <c r="N11" s="41">
        <v>2.4E-2</v>
      </c>
      <c r="O11" s="41">
        <v>0.08</v>
      </c>
      <c r="P11" s="41">
        <v>0</v>
      </c>
      <c r="Q11" s="40">
        <v>0</v>
      </c>
      <c r="R11" s="53">
        <v>6.8</v>
      </c>
      <c r="S11" s="41">
        <v>24</v>
      </c>
      <c r="T11" s="41">
        <v>8.1999999999999993</v>
      </c>
      <c r="U11" s="41">
        <v>0.46</v>
      </c>
      <c r="V11" s="41">
        <v>73.5</v>
      </c>
      <c r="W11" s="41">
        <v>2E-3</v>
      </c>
      <c r="X11" s="41">
        <v>2E-3</v>
      </c>
      <c r="Y11" s="52">
        <v>1.2E-2</v>
      </c>
    </row>
    <row r="12" spans="2:25" s="8" customFormat="1" ht="39" customHeight="1" x14ac:dyDescent="0.3">
      <c r="B12" s="87"/>
      <c r="C12" s="102"/>
      <c r="D12" s="44"/>
      <c r="E12" s="71"/>
      <c r="F12" s="101" t="s">
        <v>1</v>
      </c>
      <c r="G12" s="100">
        <f>G6+G7+G8+G9+G10+G11</f>
        <v>730</v>
      </c>
      <c r="H12" s="71"/>
      <c r="I12" s="53">
        <f>I6+I7+I8+I9+I10+I11</f>
        <v>24.24</v>
      </c>
      <c r="J12" s="41">
        <f>J6+J7+J8+J9+J10+J11</f>
        <v>18.330000000000002</v>
      </c>
      <c r="K12" s="40">
        <f>K6+K7+K8+K9+K10+K11</f>
        <v>117.67999999999999</v>
      </c>
      <c r="L12" s="99">
        <f>L6+L7+L8+L9+L10+L11</f>
        <v>739.19</v>
      </c>
      <c r="M12" s="42">
        <f>M6+M7+M8+M9+M10+M11</f>
        <v>0.18</v>
      </c>
      <c r="N12" s="41">
        <f>N6+N7+N8+N9+N10+N11</f>
        <v>0.16</v>
      </c>
      <c r="O12" s="41">
        <f>O6+O7+O8+O9+O10+O11</f>
        <v>51.91</v>
      </c>
      <c r="P12" s="41">
        <f>P6+P7+P8+P9+P10+P11</f>
        <v>49.5</v>
      </c>
      <c r="Q12" s="40">
        <f>Q6+Q7+Q8+Q9+Q10+Q11</f>
        <v>0.11</v>
      </c>
      <c r="R12" s="53">
        <f>R6+R7+R8+R9+R10+R11</f>
        <v>51.839999999999989</v>
      </c>
      <c r="S12" s="41">
        <f>S6+S7+S8+S9+S10+S11</f>
        <v>209.5</v>
      </c>
      <c r="T12" s="41">
        <f>T6+T7+T8+T9+T10+T11</f>
        <v>68.040000000000006</v>
      </c>
      <c r="U12" s="41">
        <f>U6+U7+U8+U9+U10+U11</f>
        <v>3.5900000000000003</v>
      </c>
      <c r="V12" s="41">
        <f>V6+V7+V8+V9+V10+V11</f>
        <v>306.5</v>
      </c>
      <c r="W12" s="41">
        <f>W6+W7+W8+W9+W10+W11</f>
        <v>6.1999999999999998E-3</v>
      </c>
      <c r="X12" s="41">
        <f>X6+X7+X8+X9+X10+X11</f>
        <v>3.8999999999999998E-3</v>
      </c>
      <c r="Y12" s="52">
        <f>Y6+Y7+Y8+Y9+Y10+Y11</f>
        <v>0.91200000000000003</v>
      </c>
    </row>
    <row r="13" spans="2:25" s="8" customFormat="1" ht="39" customHeight="1" thickBot="1" x14ac:dyDescent="0.35">
      <c r="B13" s="98"/>
      <c r="C13" s="97"/>
      <c r="D13" s="96"/>
      <c r="E13" s="94"/>
      <c r="F13" s="95" t="s">
        <v>0</v>
      </c>
      <c r="G13" s="94"/>
      <c r="H13" s="94"/>
      <c r="I13" s="90"/>
      <c r="J13" s="89"/>
      <c r="K13" s="91"/>
      <c r="L13" s="93">
        <f>L12/23.5</f>
        <v>31.454893617021281</v>
      </c>
      <c r="M13" s="92"/>
      <c r="N13" s="89"/>
      <c r="O13" s="89"/>
      <c r="P13" s="89"/>
      <c r="Q13" s="91"/>
      <c r="R13" s="90"/>
      <c r="S13" s="89"/>
      <c r="T13" s="89"/>
      <c r="U13" s="89"/>
      <c r="V13" s="89"/>
      <c r="W13" s="89"/>
      <c r="X13" s="89"/>
      <c r="Y13" s="88"/>
    </row>
    <row r="14" spans="2:25" s="8" customFormat="1" ht="39" customHeight="1" x14ac:dyDescent="0.3">
      <c r="B14" s="87" t="s">
        <v>16</v>
      </c>
      <c r="C14" s="86"/>
      <c r="D14" s="85">
        <v>137</v>
      </c>
      <c r="E14" s="84" t="s">
        <v>15</v>
      </c>
      <c r="F14" s="83" t="s">
        <v>14</v>
      </c>
      <c r="G14" s="82">
        <v>100</v>
      </c>
      <c r="H14" s="81"/>
      <c r="I14" s="78">
        <v>0.8</v>
      </c>
      <c r="J14" s="76">
        <v>0.2</v>
      </c>
      <c r="K14" s="80">
        <v>7.5</v>
      </c>
      <c r="L14" s="79">
        <v>38</v>
      </c>
      <c r="M14" s="77">
        <v>0.06</v>
      </c>
      <c r="N14" s="78">
        <v>0.03</v>
      </c>
      <c r="O14" s="76">
        <v>38</v>
      </c>
      <c r="P14" s="76">
        <v>10</v>
      </c>
      <c r="Q14" s="75">
        <v>0</v>
      </c>
      <c r="R14" s="77">
        <v>35</v>
      </c>
      <c r="S14" s="76">
        <v>17</v>
      </c>
      <c r="T14" s="76">
        <v>11</v>
      </c>
      <c r="U14" s="76">
        <v>0.1</v>
      </c>
      <c r="V14" s="76">
        <v>155</v>
      </c>
      <c r="W14" s="76">
        <v>2.9999999999999997E-4</v>
      </c>
      <c r="X14" s="76">
        <v>1E-4</v>
      </c>
      <c r="Y14" s="75">
        <v>0.15</v>
      </c>
    </row>
    <row r="15" spans="2:25" s="8" customFormat="1" ht="39" customHeight="1" x14ac:dyDescent="0.3">
      <c r="B15" s="74"/>
      <c r="C15" s="73"/>
      <c r="D15" s="56">
        <v>32</v>
      </c>
      <c r="E15" s="58" t="s">
        <v>13</v>
      </c>
      <c r="F15" s="57" t="s">
        <v>12</v>
      </c>
      <c r="G15" s="72">
        <v>200</v>
      </c>
      <c r="H15" s="71"/>
      <c r="I15" s="63">
        <v>5.88</v>
      </c>
      <c r="J15" s="61">
        <v>8.82</v>
      </c>
      <c r="K15" s="60">
        <v>9.6</v>
      </c>
      <c r="L15" s="70">
        <v>142.19999999999999</v>
      </c>
      <c r="M15" s="63">
        <v>0.04</v>
      </c>
      <c r="N15" s="61">
        <v>0.08</v>
      </c>
      <c r="O15" s="61">
        <v>2.2400000000000002</v>
      </c>
      <c r="P15" s="61">
        <v>132.44</v>
      </c>
      <c r="Q15" s="64">
        <v>0.06</v>
      </c>
      <c r="R15" s="63">
        <v>32.880000000000003</v>
      </c>
      <c r="S15" s="61">
        <v>83.64</v>
      </c>
      <c r="T15" s="62">
        <v>22.74</v>
      </c>
      <c r="U15" s="61">
        <v>1.44</v>
      </c>
      <c r="V15" s="61">
        <v>320.8</v>
      </c>
      <c r="W15" s="61">
        <v>6.0000000000000001E-3</v>
      </c>
      <c r="X15" s="61">
        <v>0</v>
      </c>
      <c r="Y15" s="60">
        <v>3.5999999999999997E-2</v>
      </c>
    </row>
    <row r="16" spans="2:25" s="8" customFormat="1" ht="39" customHeight="1" x14ac:dyDescent="0.3">
      <c r="B16" s="33"/>
      <c r="C16" s="32"/>
      <c r="D16" s="56">
        <v>182</v>
      </c>
      <c r="E16" s="58" t="s">
        <v>11</v>
      </c>
      <c r="F16" s="69" t="s">
        <v>10</v>
      </c>
      <c r="G16" s="68">
        <v>90</v>
      </c>
      <c r="H16" s="44"/>
      <c r="I16" s="65">
        <v>18.61</v>
      </c>
      <c r="J16" s="61">
        <v>5.33</v>
      </c>
      <c r="K16" s="64">
        <v>2.89</v>
      </c>
      <c r="L16" s="66">
        <v>133.04</v>
      </c>
      <c r="M16" s="65">
        <v>0.1</v>
      </c>
      <c r="N16" s="65">
        <v>0.12</v>
      </c>
      <c r="O16" s="61">
        <v>1.34</v>
      </c>
      <c r="P16" s="61">
        <v>30</v>
      </c>
      <c r="Q16" s="64">
        <v>0.32</v>
      </c>
      <c r="R16" s="63">
        <v>125.75</v>
      </c>
      <c r="S16" s="61">
        <v>245.55199999999999</v>
      </c>
      <c r="T16" s="61">
        <v>56.16</v>
      </c>
      <c r="U16" s="61">
        <v>0.97</v>
      </c>
      <c r="V16" s="61">
        <v>404.63</v>
      </c>
      <c r="W16" s="61">
        <v>0.13800000000000001</v>
      </c>
      <c r="X16" s="61">
        <v>1.494E-2</v>
      </c>
      <c r="Y16" s="60">
        <v>0.65</v>
      </c>
    </row>
    <row r="17" spans="2:25" s="8" customFormat="1" ht="39" customHeight="1" x14ac:dyDescent="0.3">
      <c r="B17" s="33"/>
      <c r="C17" s="32"/>
      <c r="D17" s="56">
        <v>53</v>
      </c>
      <c r="E17" s="58" t="s">
        <v>9</v>
      </c>
      <c r="F17" s="67" t="s">
        <v>8</v>
      </c>
      <c r="G17" s="58">
        <v>150</v>
      </c>
      <c r="H17" s="44"/>
      <c r="I17" s="65">
        <v>3.3</v>
      </c>
      <c r="J17" s="61">
        <v>4.95</v>
      </c>
      <c r="K17" s="64">
        <v>32.25</v>
      </c>
      <c r="L17" s="66">
        <v>186.45</v>
      </c>
      <c r="M17" s="65">
        <v>0.03</v>
      </c>
      <c r="N17" s="65">
        <v>0.03</v>
      </c>
      <c r="O17" s="61">
        <v>0</v>
      </c>
      <c r="P17" s="61">
        <v>18.899999999999999</v>
      </c>
      <c r="Q17" s="64">
        <v>0.08</v>
      </c>
      <c r="R17" s="63">
        <v>4.95</v>
      </c>
      <c r="S17" s="61">
        <v>79.83</v>
      </c>
      <c r="T17" s="62">
        <v>26.52</v>
      </c>
      <c r="U17" s="61">
        <v>0.53</v>
      </c>
      <c r="V17" s="61">
        <v>0.52</v>
      </c>
      <c r="W17" s="61">
        <v>0</v>
      </c>
      <c r="X17" s="61">
        <v>8.0000000000000002E-3</v>
      </c>
      <c r="Y17" s="60">
        <v>2.7E-2</v>
      </c>
    </row>
    <row r="18" spans="2:25" s="8" customFormat="1" ht="39" customHeight="1" x14ac:dyDescent="0.3">
      <c r="B18" s="33"/>
      <c r="C18" s="32"/>
      <c r="D18" s="59">
        <v>216</v>
      </c>
      <c r="E18" s="58" t="s">
        <v>7</v>
      </c>
      <c r="F18" s="57" t="s">
        <v>6</v>
      </c>
      <c r="G18" s="56">
        <v>200</v>
      </c>
      <c r="H18" s="55"/>
      <c r="I18" s="53">
        <v>0.26</v>
      </c>
      <c r="J18" s="41">
        <v>0</v>
      </c>
      <c r="K18" s="52">
        <v>15.46</v>
      </c>
      <c r="L18" s="54">
        <v>62</v>
      </c>
      <c r="M18" s="53">
        <v>0</v>
      </c>
      <c r="N18" s="41">
        <v>0</v>
      </c>
      <c r="O18" s="41">
        <v>4.4000000000000004</v>
      </c>
      <c r="P18" s="41">
        <v>0</v>
      </c>
      <c r="Q18" s="40">
        <v>0</v>
      </c>
      <c r="R18" s="53">
        <v>0.4</v>
      </c>
      <c r="S18" s="41">
        <v>0</v>
      </c>
      <c r="T18" s="41">
        <v>0</v>
      </c>
      <c r="U18" s="41">
        <v>0.04</v>
      </c>
      <c r="V18" s="41">
        <v>0.36</v>
      </c>
      <c r="W18" s="41">
        <v>0</v>
      </c>
      <c r="X18" s="41">
        <v>0</v>
      </c>
      <c r="Y18" s="52">
        <v>0</v>
      </c>
    </row>
    <row r="19" spans="2:25" s="8" customFormat="1" ht="39" customHeight="1" x14ac:dyDescent="0.3">
      <c r="B19" s="33"/>
      <c r="C19" s="32"/>
      <c r="D19" s="51">
        <v>119</v>
      </c>
      <c r="E19" s="49" t="s">
        <v>5</v>
      </c>
      <c r="F19" s="50" t="s">
        <v>4</v>
      </c>
      <c r="G19" s="49">
        <v>45</v>
      </c>
      <c r="H19" s="27"/>
      <c r="I19" s="38">
        <v>3.19</v>
      </c>
      <c r="J19" s="35">
        <v>0.31</v>
      </c>
      <c r="K19" s="37">
        <v>19.89</v>
      </c>
      <c r="L19" s="48">
        <v>108</v>
      </c>
      <c r="M19" s="38">
        <v>0.05</v>
      </c>
      <c r="N19" s="38">
        <v>0.02</v>
      </c>
      <c r="O19" s="35">
        <v>0</v>
      </c>
      <c r="P19" s="35">
        <v>0</v>
      </c>
      <c r="Q19" s="37">
        <v>0</v>
      </c>
      <c r="R19" s="36">
        <v>16.649999999999999</v>
      </c>
      <c r="S19" s="35">
        <v>98.1</v>
      </c>
      <c r="T19" s="35">
        <v>29.25</v>
      </c>
      <c r="U19" s="35">
        <v>1.26</v>
      </c>
      <c r="V19" s="35">
        <v>41.85</v>
      </c>
      <c r="W19" s="35">
        <v>2E-3</v>
      </c>
      <c r="X19" s="35">
        <v>3.0000000000000001E-3</v>
      </c>
      <c r="Y19" s="47">
        <v>0</v>
      </c>
    </row>
    <row r="20" spans="2:25" s="8" customFormat="1" ht="39" customHeight="1" x14ac:dyDescent="0.3">
      <c r="B20" s="33"/>
      <c r="C20" s="32"/>
      <c r="D20" s="46">
        <v>120</v>
      </c>
      <c r="E20" s="44" t="s">
        <v>3</v>
      </c>
      <c r="F20" s="45" t="s">
        <v>2</v>
      </c>
      <c r="G20" s="44">
        <v>40</v>
      </c>
      <c r="H20" s="43"/>
      <c r="I20" s="42">
        <v>2.64</v>
      </c>
      <c r="J20" s="41">
        <v>0.48</v>
      </c>
      <c r="K20" s="40">
        <v>16.079999999999998</v>
      </c>
      <c r="L20" s="39">
        <v>79.2</v>
      </c>
      <c r="M20" s="38">
        <v>7.0000000000000007E-2</v>
      </c>
      <c r="N20" s="38">
        <v>0.03</v>
      </c>
      <c r="O20" s="35">
        <v>0</v>
      </c>
      <c r="P20" s="35">
        <v>0</v>
      </c>
      <c r="Q20" s="37">
        <v>0</v>
      </c>
      <c r="R20" s="36">
        <v>11.6</v>
      </c>
      <c r="S20" s="35">
        <v>60</v>
      </c>
      <c r="T20" s="35">
        <v>18.8</v>
      </c>
      <c r="U20" s="35">
        <v>1.56</v>
      </c>
      <c r="V20" s="35">
        <v>94</v>
      </c>
      <c r="W20" s="35">
        <v>1.6999999999999999E-3</v>
      </c>
      <c r="X20" s="35">
        <v>2.2000000000000001E-3</v>
      </c>
      <c r="Y20" s="34">
        <v>0.01</v>
      </c>
    </row>
    <row r="21" spans="2:25" s="8" customFormat="1" ht="39" customHeight="1" x14ac:dyDescent="0.3">
      <c r="B21" s="33"/>
      <c r="C21" s="32"/>
      <c r="D21" s="31"/>
      <c r="E21" s="30"/>
      <c r="F21" s="29" t="s">
        <v>1</v>
      </c>
      <c r="G21" s="28">
        <f>SUM(G14:G20)</f>
        <v>825</v>
      </c>
      <c r="H21" s="27"/>
      <c r="I21" s="25">
        <f>SUM(I15:I20)</f>
        <v>33.880000000000003</v>
      </c>
      <c r="J21" s="22">
        <f>SUM(J15:J20)</f>
        <v>19.89</v>
      </c>
      <c r="K21" s="24">
        <f>SUM(K15:K20)</f>
        <v>96.17</v>
      </c>
      <c r="L21" s="26" t="e">
        <f>L14+L15+L16+L17+#REF!+L19+L20</f>
        <v>#REF!</v>
      </c>
      <c r="M21" s="25">
        <f>SUM(M15:M20)</f>
        <v>0.29000000000000004</v>
      </c>
      <c r="N21" s="25">
        <f>SUM(N15:N20)</f>
        <v>0.28000000000000003</v>
      </c>
      <c r="O21" s="22">
        <f>SUM(O15:O20)</f>
        <v>7.98</v>
      </c>
      <c r="P21" s="22">
        <f>SUM(P15:P20)</f>
        <v>181.34</v>
      </c>
      <c r="Q21" s="24">
        <f>SUM(Q15:Q20)</f>
        <v>0.46</v>
      </c>
      <c r="R21" s="23">
        <f>SUM(R15:R20)</f>
        <v>192.23</v>
      </c>
      <c r="S21" s="22">
        <f>SUM(S15:S20)</f>
        <v>567.12199999999996</v>
      </c>
      <c r="T21" s="22">
        <f>SUM(T15:T20)</f>
        <v>153.47</v>
      </c>
      <c r="U21" s="22">
        <f>SUM(U15:U20)</f>
        <v>5.8000000000000007</v>
      </c>
      <c r="V21" s="22">
        <f>SUM(V15:V20)</f>
        <v>862.16000000000008</v>
      </c>
      <c r="W21" s="22">
        <f>SUM(W15:W20)</f>
        <v>0.14770000000000003</v>
      </c>
      <c r="X21" s="22">
        <f>SUM(X15:X20)</f>
        <v>2.8140000000000002E-2</v>
      </c>
      <c r="Y21" s="21">
        <f>SUM(Y15:Y20)</f>
        <v>0.72300000000000009</v>
      </c>
    </row>
    <row r="22" spans="2:25" s="8" customFormat="1" ht="39" customHeight="1" thickBot="1" x14ac:dyDescent="0.35">
      <c r="B22" s="20"/>
      <c r="C22" s="15"/>
      <c r="D22" s="19"/>
      <c r="E22" s="18"/>
      <c r="F22" s="17" t="s">
        <v>0</v>
      </c>
      <c r="G22" s="16"/>
      <c r="H22" s="15"/>
      <c r="I22" s="13"/>
      <c r="J22" s="10"/>
      <c r="K22" s="12"/>
      <c r="L22" s="14" t="e">
        <f>L21/23.5</f>
        <v>#REF!</v>
      </c>
      <c r="M22" s="13"/>
      <c r="N22" s="13"/>
      <c r="O22" s="10"/>
      <c r="P22" s="10"/>
      <c r="Q22" s="12"/>
      <c r="R22" s="11"/>
      <c r="S22" s="10"/>
      <c r="T22" s="10"/>
      <c r="U22" s="10"/>
      <c r="V22" s="10"/>
      <c r="W22" s="10"/>
      <c r="X22" s="10"/>
      <c r="Y22" s="9"/>
    </row>
    <row r="23" spans="2:25" x14ac:dyDescent="0.3">
      <c r="B23" s="3"/>
      <c r="C23" s="3"/>
      <c r="D23" s="7"/>
      <c r="E23" s="3"/>
      <c r="F23" s="3"/>
      <c r="G23" s="3"/>
      <c r="H23" s="5"/>
      <c r="I23" s="6"/>
      <c r="J23" s="5"/>
      <c r="K23" s="3"/>
      <c r="L23" s="4"/>
      <c r="M23" s="3"/>
      <c r="N23" s="3"/>
      <c r="O23" s="3"/>
    </row>
    <row r="31" spans="2:25" x14ac:dyDescent="0.3">
      <c r="E31" s="2"/>
      <c r="F31" s="2"/>
      <c r="G31" s="2"/>
      <c r="H31" s="2"/>
      <c r="I31" s="2"/>
      <c r="J31" s="2"/>
      <c r="K31" s="2"/>
    </row>
    <row r="32" spans="2:25" x14ac:dyDescent="0.3">
      <c r="E32" s="2"/>
      <c r="F32" s="2"/>
      <c r="G32" s="2"/>
      <c r="H32" s="2"/>
      <c r="I32" s="2"/>
      <c r="J32" s="2"/>
      <c r="K32" s="2"/>
    </row>
    <row r="33" spans="5:11" x14ac:dyDescent="0.3">
      <c r="E33" s="2"/>
      <c r="F33" s="2"/>
      <c r="G33" s="2"/>
      <c r="H33" s="2"/>
      <c r="I33" s="2"/>
      <c r="J33" s="2"/>
      <c r="K33" s="2"/>
    </row>
    <row r="34" spans="5:11" x14ac:dyDescent="0.3">
      <c r="E34" s="2"/>
      <c r="F34" s="2"/>
      <c r="G34" s="2"/>
      <c r="H34" s="2"/>
      <c r="I34" s="2"/>
      <c r="J34" s="2"/>
      <c r="K34" s="2"/>
    </row>
  </sheetData>
  <mergeCells count="13">
    <mergeCell ref="G4:G5"/>
    <mergeCell ref="H4:H5"/>
    <mergeCell ref="L4:L5"/>
    <mergeCell ref="C2:D2"/>
    <mergeCell ref="H2:I2"/>
    <mergeCell ref="I4:K4"/>
    <mergeCell ref="M4:Q4"/>
    <mergeCell ref="R4:Y4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2022-12-06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2022-12-19T04:41:22Z</dcterms:created>
  <dcterms:modified xsi:type="dcterms:W3CDTF">2022-12-19T04:41:23Z</dcterms:modified>
</cp:coreProperties>
</file>